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Y:\site Ecobulpack\NEW WEBSITE\Ecobulpack Bulgaria\za firmi\Ecobulpack Bulgaria_dogovor &amp; prilozhenia\2023\ecobulpack-contract-annexes-2023\"/>
    </mc:Choice>
  </mc:AlternateContent>
  <xr:revisionPtr revIDLastSave="0" documentId="13_ncr:1_{4EE7C2AE-BF45-4D68-863A-CB63E61556C1}" xr6:coauthVersionLast="47" xr6:coauthVersionMax="47" xr10:uidLastSave="{00000000-0000-0000-0000-000000000000}"/>
  <bookViews>
    <workbookView xWindow="-120" yWindow="-120" windowWidth="29040" windowHeight="15840" xr2:uid="{00000000-000D-0000-FFFF-FFFF00000000}"/>
  </bookViews>
  <sheets>
    <sheet name="Attachment 2_2023" sheetId="4" r:id="rId1"/>
  </sheets>
  <calcPr calcId="181029"/>
</workbook>
</file>

<file path=xl/calcChain.xml><?xml version="1.0" encoding="utf-8"?>
<calcChain xmlns="http://schemas.openxmlformats.org/spreadsheetml/2006/main">
  <c r="I73" i="4" l="1"/>
  <c r="H73" i="4"/>
  <c r="G73" i="4"/>
  <c r="F73" i="4"/>
  <c r="E73" i="4"/>
  <c r="D73" i="4"/>
  <c r="C73" i="4"/>
  <c r="H65" i="4"/>
  <c r="D65" i="4"/>
  <c r="H64" i="4"/>
  <c r="D64" i="4"/>
  <c r="H63" i="4"/>
  <c r="D63" i="4"/>
  <c r="H62" i="4"/>
  <c r="D62" i="4"/>
  <c r="H61" i="4"/>
  <c r="D61" i="4"/>
  <c r="H60" i="4"/>
  <c r="D60" i="4"/>
  <c r="H59" i="4"/>
  <c r="D59" i="4"/>
  <c r="H58" i="4"/>
  <c r="D58" i="4"/>
  <c r="F57" i="4"/>
  <c r="D57" i="4" s="1"/>
  <c r="E57" i="4"/>
  <c r="H56" i="4"/>
  <c r="D56" i="4"/>
  <c r="H55" i="4"/>
  <c r="H54" i="4" s="1"/>
  <c r="D55" i="4"/>
  <c r="F54" i="4"/>
  <c r="E54" i="4"/>
  <c r="D54" i="4" s="1"/>
  <c r="H53" i="4"/>
  <c r="D53" i="4"/>
  <c r="H52" i="4"/>
  <c r="H50" i="4" s="1"/>
  <c r="D52" i="4"/>
  <c r="H51" i="4"/>
  <c r="D51" i="4"/>
  <c r="F50" i="4"/>
  <c r="E50" i="4"/>
  <c r="D50" i="4"/>
  <c r="H49" i="4"/>
  <c r="D49" i="4"/>
  <c r="H48" i="4"/>
  <c r="D48" i="4"/>
  <c r="H47" i="4"/>
  <c r="F47" i="4"/>
  <c r="E47" i="4"/>
  <c r="D28" i="4"/>
  <c r="D29" i="4"/>
  <c r="D30" i="4"/>
  <c r="D31" i="4"/>
  <c r="D32" i="4"/>
  <c r="D33" i="4"/>
  <c r="D34" i="4"/>
  <c r="D35" i="4"/>
  <c r="D36" i="4"/>
  <c r="D37" i="4"/>
  <c r="D38" i="4"/>
  <c r="D39" i="4"/>
  <c r="H28" i="4"/>
  <c r="H29" i="4"/>
  <c r="H26" i="4" s="1"/>
  <c r="H30" i="4"/>
  <c r="H31" i="4"/>
  <c r="H32" i="4"/>
  <c r="H33" i="4"/>
  <c r="H34" i="4"/>
  <c r="H35" i="4"/>
  <c r="H36" i="4"/>
  <c r="H37" i="4"/>
  <c r="H38" i="4"/>
  <c r="H39" i="4"/>
  <c r="H27" i="4"/>
  <c r="F26" i="4"/>
  <c r="E26" i="4"/>
  <c r="H57" i="4"/>
  <c r="D47" i="4"/>
  <c r="D26" i="4"/>
  <c r="H25" i="4"/>
  <c r="H24" i="4"/>
  <c r="H23" i="4"/>
  <c r="H22" i="4"/>
  <c r="H21" i="4"/>
  <c r="D21" i="4"/>
  <c r="D22" i="4"/>
  <c r="D23" i="4"/>
  <c r="D24" i="4"/>
  <c r="H20" i="4"/>
  <c r="H19" i="4"/>
  <c r="H18" i="4" s="1"/>
  <c r="F18" i="4"/>
  <c r="D18" i="4" s="1"/>
  <c r="F66" i="4"/>
  <c r="E18" i="4"/>
  <c r="D19" i="4"/>
  <c r="D20" i="4"/>
  <c r="D25" i="4"/>
  <c r="D27" i="4"/>
  <c r="E46" i="4" l="1"/>
  <c r="H46" i="4" l="1"/>
  <c r="E45" i="4"/>
  <c r="D46" i="4"/>
  <c r="D45" i="4" l="1"/>
  <c r="H45" i="4"/>
  <c r="E44" i="4"/>
  <c r="H44" i="4" l="1"/>
  <c r="D44" i="4"/>
  <c r="E43" i="4"/>
  <c r="H43" i="4" l="1"/>
  <c r="E42" i="4"/>
  <c r="D43" i="4"/>
  <c r="D42" i="4" l="1"/>
  <c r="E41" i="4"/>
  <c r="H42" i="4"/>
  <c r="E40" i="4" l="1"/>
  <c r="H41" i="4"/>
  <c r="H40" i="4" s="1"/>
  <c r="H66" i="4" s="1"/>
  <c r="D41" i="4"/>
  <c r="H67" i="4" l="1"/>
  <c r="H68" i="4"/>
  <c r="D40" i="4"/>
  <c r="D66" i="4" s="1"/>
  <c r="E66" i="4"/>
</calcChain>
</file>

<file path=xl/sharedStrings.xml><?xml version="1.0" encoding="utf-8"?>
<sst xmlns="http://schemas.openxmlformats.org/spreadsheetml/2006/main" count="167" uniqueCount="138">
  <si>
    <t>V</t>
  </si>
  <si>
    <t>HDPE</t>
  </si>
  <si>
    <t>PP</t>
  </si>
  <si>
    <t>PVC</t>
  </si>
  <si>
    <t>-</t>
  </si>
  <si>
    <t>Email:</t>
  </si>
  <si>
    <t xml:space="preserve">Company: </t>
  </si>
  <si>
    <t xml:space="preserve">Contract Number: </t>
  </si>
  <si>
    <t>Identification Number:</t>
  </si>
  <si>
    <t xml:space="preserve">Liable Person: </t>
  </si>
  <si>
    <t>Invoice Address:</t>
  </si>
  <si>
    <t>Postal address:</t>
  </si>
  <si>
    <t xml:space="preserve">Contact Person: </t>
  </si>
  <si>
    <t>Position:</t>
  </si>
  <si>
    <t>Phone:                                         Fax:</t>
  </si>
  <si>
    <t>Accounting period: Months</t>
  </si>
  <si>
    <r>
      <t>К</t>
    </r>
    <r>
      <rPr>
        <sz val="10"/>
        <rFont val="Arial"/>
        <family val="2"/>
        <charset val="204"/>
      </rPr>
      <t xml:space="preserve">
Packaging material
</t>
    </r>
  </si>
  <si>
    <t>Quantity of packages distributed on the market</t>
  </si>
  <si>
    <t>Total for the accounting period</t>
  </si>
  <si>
    <t>for single use</t>
  </si>
  <si>
    <t>for multiple use</t>
  </si>
  <si>
    <t xml:space="preserve">
Amount of the tariff approved by Ecobulpack</t>
  </si>
  <si>
    <t>Total amount</t>
  </si>
  <si>
    <t>Total for all type of packages</t>
  </si>
  <si>
    <t>Material</t>
  </si>
  <si>
    <t>Type</t>
  </si>
  <si>
    <t>[kg]</t>
  </si>
  <si>
    <t>[BGN/kg]</t>
  </si>
  <si>
    <t>[BGN]</t>
  </si>
  <si>
    <t>Glass</t>
  </si>
  <si>
    <t>of which</t>
  </si>
  <si>
    <t>Paper &amp; Paperboard</t>
  </si>
  <si>
    <t xml:space="preserve">Composities </t>
  </si>
  <si>
    <t>Wood</t>
  </si>
  <si>
    <t>Textile, ceramics, porcelain, others</t>
  </si>
  <si>
    <t>TOTAL</t>
  </si>
  <si>
    <t>VAT 20%</t>
  </si>
  <si>
    <t>TOTAL with VAT</t>
  </si>
  <si>
    <t xml:space="preserve">Prepared by: </t>
  </si>
  <si>
    <t>/Name&amp; Signature/</t>
  </si>
  <si>
    <t xml:space="preserve">Manager: </t>
  </si>
  <si>
    <t>/Name &amp; Signature/</t>
  </si>
  <si>
    <t>stamp:</t>
  </si>
  <si>
    <t xml:space="preserve">Report on Packages Released in the Market by Material Type for Which the Monthly Fee is Paid
</t>
  </si>
  <si>
    <t>ATTACHMENT 2</t>
  </si>
  <si>
    <t>Plastic beverage bottles with a capacity of up to 3 liters incl.</t>
  </si>
  <si>
    <t>ХХХХХХХХХ</t>
  </si>
  <si>
    <t>Plastics (without beverage bottles with a capacity of up to 3 liters.)</t>
  </si>
  <si>
    <t>Year  2023</t>
  </si>
  <si>
    <t>ECOBULPAK BULGARIA AD</t>
  </si>
  <si>
    <t>Jars - colorless</t>
  </si>
  <si>
    <t>Jars - colorful</t>
  </si>
  <si>
    <t>Bottles - colorless for water, non-alcoholic, milk or beer</t>
  </si>
  <si>
    <t>Bottles - colored for water, non-alcoholic, milk or beer</t>
  </si>
  <si>
    <t>Bottles - colorless for high-grade alcohol or wine</t>
  </si>
  <si>
    <t>Bottles - colored for high grade alcohol or wine</t>
  </si>
  <si>
    <t>Others</t>
  </si>
  <si>
    <t>1.1</t>
  </si>
  <si>
    <t>1.2</t>
  </si>
  <si>
    <t>1.3</t>
  </si>
  <si>
    <t>1.4</t>
  </si>
  <si>
    <t>1.5</t>
  </si>
  <si>
    <t>1.6</t>
  </si>
  <si>
    <t>1.7</t>
  </si>
  <si>
    <t>2.1</t>
  </si>
  <si>
    <t>2.2</t>
  </si>
  <si>
    <t>2.3</t>
  </si>
  <si>
    <t>2.4</t>
  </si>
  <si>
    <t>2.5</t>
  </si>
  <si>
    <t>2.6</t>
  </si>
  <si>
    <t>2.7</t>
  </si>
  <si>
    <t>2.8</t>
  </si>
  <si>
    <t>2.9</t>
  </si>
  <si>
    <t>2.10</t>
  </si>
  <si>
    <t>2.11</t>
  </si>
  <si>
    <t>2.12</t>
  </si>
  <si>
    <t>2.13</t>
  </si>
  <si>
    <t>LDPE - colorless</t>
  </si>
  <si>
    <t>LDPE - colored</t>
  </si>
  <si>
    <t>LDPE - black</t>
  </si>
  <si>
    <t>PP - metallized</t>
  </si>
  <si>
    <t>PET - colorless</t>
  </si>
  <si>
    <t>PET - blue</t>
  </si>
  <si>
    <t>PET - other</t>
  </si>
  <si>
    <t>PS - styrofoam</t>
  </si>
  <si>
    <t>PS - other</t>
  </si>
  <si>
    <t>3.1</t>
  </si>
  <si>
    <t>3.2</t>
  </si>
  <si>
    <t>3.3</t>
  </si>
  <si>
    <t>3.4</t>
  </si>
  <si>
    <t>3.5</t>
  </si>
  <si>
    <t>3.6</t>
  </si>
  <si>
    <t>PET - green</t>
  </si>
  <si>
    <t>PET - brown</t>
  </si>
  <si>
    <t>PET - milky white</t>
  </si>
  <si>
    <t>4.1</t>
  </si>
  <si>
    <t>4.2</t>
  </si>
  <si>
    <t>Corrugated cardboard</t>
  </si>
  <si>
    <t>Other packing cartons and paper</t>
  </si>
  <si>
    <t>5.1</t>
  </si>
  <si>
    <t>5.2</t>
  </si>
  <si>
    <t>5.3</t>
  </si>
  <si>
    <t>Cans of steel</t>
  </si>
  <si>
    <t>White sheet metal</t>
  </si>
  <si>
    <t>Steel</t>
  </si>
  <si>
    <t>Aluminum</t>
  </si>
  <si>
    <t>6.1</t>
  </si>
  <si>
    <t>6.2</t>
  </si>
  <si>
    <t>Aluminum cans</t>
  </si>
  <si>
    <t>7.1</t>
  </si>
  <si>
    <t>7.2</t>
  </si>
  <si>
    <t>7.3</t>
  </si>
  <si>
    <t>7.4</t>
  </si>
  <si>
    <t>7.5</t>
  </si>
  <si>
    <t>7.6</t>
  </si>
  <si>
    <t>Liquid cartons</t>
  </si>
  <si>
    <t>Mostly made of plastics</t>
  </si>
  <si>
    <t>Mostly made of cardboard</t>
  </si>
  <si>
    <t>Mostly made of white sheet metal</t>
  </si>
  <si>
    <t>Mostly made of aluminum</t>
  </si>
  <si>
    <t>Appendix No. 2, Part 1</t>
  </si>
  <si>
    <t>Appendix No. 2, Part 2</t>
  </si>
  <si>
    <t>Breakdown by type of component materials of composite packaging, in kg.</t>
  </si>
  <si>
    <t>Composities  - total, of which:</t>
  </si>
  <si>
    <t>Glass (kg)</t>
  </si>
  <si>
    <t>Plastic  (kg)</t>
  </si>
  <si>
    <t>Others  (kg)</t>
  </si>
  <si>
    <t>Wood (kg)</t>
  </si>
  <si>
    <t>Aluminum  (kg)</t>
  </si>
  <si>
    <t>Steel (kg)</t>
  </si>
  <si>
    <t>Paper (kg)</t>
  </si>
  <si>
    <t>1. Cartons for liquids</t>
  </si>
  <si>
    <t>2. Mostly made of plastics</t>
  </si>
  <si>
    <t>3. Mostly cardboard</t>
  </si>
  <si>
    <t>4. Mostly white sheet metal</t>
  </si>
  <si>
    <t>5. Mostly aluminum</t>
  </si>
  <si>
    <t>6. Others</t>
  </si>
  <si>
    <r>
      <rPr>
        <b/>
        <sz val="11"/>
        <rFont val="Arial"/>
        <family val="2"/>
        <charset val="204"/>
      </rPr>
      <t xml:space="preserve">NOTE: </t>
    </r>
    <r>
      <rPr>
        <sz val="11"/>
        <rFont val="Arial"/>
        <family val="2"/>
        <charset val="204"/>
      </rPr>
      <t xml:space="preserve">According to item 15 to Appendix 8a of the NOOO, the submission of information on the constituent materials of the composite packaging is mandatory! Please note that the total amount of composite materials requested for the packages placed on the market from part 1 (row of item 7 / column 3) should be equal to the sum of their component materials from part 2! Otherwise, your report cannot be accepted. (part 2 is completed only if you have claimed composite packaging placed on the market for the relevant period)
</t>
    </r>
    <r>
      <rPr>
        <b/>
        <sz val="11"/>
        <rFont val="Arial"/>
        <family val="2"/>
        <charset val="204"/>
      </rPr>
      <t>IMPORTANT:</t>
    </r>
    <r>
      <rPr>
        <sz val="11"/>
        <rFont val="Arial"/>
        <family val="2"/>
        <charset val="204"/>
      </rPr>
      <t xml:space="preserve"> Please keep in mind that the cells filled with 0.000(kg) or 0.00(BGN) have calculation formulas entered, therefore they are protected and you should enter data only in the empty cells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</si>
</sst>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16" x14ac:knownFonts="1">
    <font>
      <sz val="10"/>
      <name val="Arial"/>
      <charset val="204"/>
    </font>
    <font>
      <b/>
      <sz val="10"/>
      <name val="Arial"/>
      <family val="2"/>
      <charset val="204"/>
    </font>
    <font>
      <sz val="10"/>
      <name val="Arial"/>
      <family val="2"/>
      <charset val="204"/>
    </font>
    <font>
      <sz val="14"/>
      <name val="Arial"/>
      <family val="2"/>
      <charset val="204"/>
    </font>
    <font>
      <sz val="8"/>
      <name val="Arial"/>
      <family val="2"/>
      <charset val="204"/>
    </font>
    <font>
      <b/>
      <sz val="11"/>
      <name val="Arial"/>
      <family val="2"/>
      <charset val="204"/>
    </font>
    <font>
      <sz val="12"/>
      <name val="Arial"/>
      <family val="2"/>
      <charset val="204"/>
    </font>
    <font>
      <b/>
      <sz val="12"/>
      <name val="Arial"/>
      <family val="2"/>
      <charset val="204"/>
    </font>
    <font>
      <sz val="11"/>
      <name val="Arial"/>
      <family val="2"/>
      <charset val="204"/>
    </font>
    <font>
      <sz val="9"/>
      <name val="Arial"/>
      <family val="2"/>
      <charset val="204"/>
    </font>
    <font>
      <b/>
      <u/>
      <sz val="10"/>
      <name val="Arial"/>
      <family val="2"/>
      <charset val="204"/>
    </font>
    <font>
      <b/>
      <u/>
      <sz val="14"/>
      <name val="Times New Roman"/>
      <family val="1"/>
      <charset val="204"/>
    </font>
    <font>
      <b/>
      <u/>
      <sz val="12"/>
      <name val="Arial"/>
      <family val="2"/>
      <charset val="204"/>
    </font>
    <font>
      <b/>
      <sz val="12"/>
      <name val="Calibri"/>
      <family val="2"/>
      <charset val="204"/>
      <scheme val="minor"/>
    </font>
    <font>
      <b/>
      <sz val="14"/>
      <name val="Calibri"/>
      <family val="2"/>
      <charset val="204"/>
      <scheme val="minor"/>
    </font>
    <font>
      <sz val="11"/>
      <name val="Calibri"/>
      <family val="2"/>
      <scheme val="minor"/>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bottom style="dotted">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s>
  <cellStyleXfs count="1">
    <xf numFmtId="0" fontId="0" fillId="0" borderId="0"/>
  </cellStyleXfs>
  <cellXfs count="75">
    <xf numFmtId="0" fontId="0" fillId="0" borderId="0" xfId="0"/>
    <xf numFmtId="0" fontId="6" fillId="0" borderId="0" xfId="0" applyFont="1"/>
    <xf numFmtId="0" fontId="6" fillId="0" borderId="0" xfId="0" applyFont="1" applyAlignment="1">
      <alignment horizontal="left"/>
    </xf>
    <xf numFmtId="0" fontId="2" fillId="0" borderId="0" xfId="0" applyFont="1"/>
    <xf numFmtId="0" fontId="2" fillId="0" borderId="0" xfId="0" applyFont="1" applyAlignment="1">
      <alignment horizontal="center"/>
    </xf>
    <xf numFmtId="0" fontId="7" fillId="0" borderId="0" xfId="0" applyFont="1" applyAlignment="1">
      <alignment horizontal="left"/>
    </xf>
    <xf numFmtId="0" fontId="8" fillId="0" borderId="0" xfId="0" applyFont="1" applyAlignment="1">
      <alignment horizontal="left"/>
    </xf>
    <xf numFmtId="0" fontId="2" fillId="0" borderId="1" xfId="0" applyFont="1" applyBorder="1" applyAlignment="1">
      <alignment horizontal="center" vertical="top"/>
    </xf>
    <xf numFmtId="0" fontId="2" fillId="0" borderId="2" xfId="0" applyFont="1" applyBorder="1" applyAlignment="1">
      <alignment horizontal="center"/>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2" xfId="0" applyFont="1" applyBorder="1" applyAlignment="1">
      <alignment horizontal="center" vertical="center"/>
    </xf>
    <xf numFmtId="0" fontId="2" fillId="0" borderId="4" xfId="0" applyFont="1" applyBorder="1" applyAlignment="1">
      <alignment horizontal="center" vertical="top"/>
    </xf>
    <xf numFmtId="0" fontId="9" fillId="0" borderId="2" xfId="0" applyFont="1" applyBorder="1" applyAlignment="1">
      <alignment horizontal="center" vertical="center"/>
    </xf>
    <xf numFmtId="0" fontId="3" fillId="0" borderId="2" xfId="0" applyFont="1" applyBorder="1" applyAlignment="1">
      <alignment horizontal="center" vertical="center"/>
    </xf>
    <xf numFmtId="0" fontId="8" fillId="0" borderId="0" xfId="0" applyFont="1"/>
    <xf numFmtId="164" fontId="2" fillId="0" borderId="2" xfId="0" applyNumberFormat="1" applyFont="1" applyBorder="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right" vertical="center"/>
    </xf>
    <xf numFmtId="4" fontId="2" fillId="0" borderId="2" xfId="0" applyNumberFormat="1" applyFont="1" applyBorder="1" applyAlignment="1">
      <alignment horizontal="right" vertical="center"/>
    </xf>
    <xf numFmtId="0" fontId="2" fillId="2" borderId="2" xfId="0" applyFont="1" applyFill="1" applyBorder="1" applyAlignment="1">
      <alignment horizontal="right" vertical="center"/>
    </xf>
    <xf numFmtId="0" fontId="2" fillId="0" borderId="2" xfId="0" applyFont="1" applyBorder="1" applyAlignment="1">
      <alignment vertical="center"/>
    </xf>
    <xf numFmtId="0" fontId="10" fillId="0" borderId="2" xfId="0" applyFont="1" applyBorder="1" applyAlignment="1">
      <alignment vertical="center" wrapText="1"/>
    </xf>
    <xf numFmtId="0" fontId="10" fillId="0" borderId="0" xfId="0" applyFont="1" applyAlignment="1">
      <alignment horizontal="right" vertical="center"/>
    </xf>
    <xf numFmtId="0" fontId="9" fillId="0" borderId="2" xfId="0" applyFont="1" applyBorder="1" applyAlignment="1">
      <alignment horizontal="center" vertical="center" wrapText="1"/>
    </xf>
    <xf numFmtId="165" fontId="2" fillId="0" borderId="2" xfId="0" applyNumberFormat="1" applyFont="1" applyBorder="1" applyAlignment="1">
      <alignment horizontal="right" vertical="center"/>
    </xf>
    <xf numFmtId="164" fontId="1" fillId="0" borderId="2" xfId="0" applyNumberFormat="1" applyFont="1" applyBorder="1" applyAlignment="1">
      <alignment horizontal="center" vertical="center"/>
    </xf>
    <xf numFmtId="0" fontId="6" fillId="0" borderId="2" xfId="0" applyFont="1" applyBorder="1" applyAlignment="1">
      <alignment horizontal="center" vertical="center"/>
    </xf>
    <xf numFmtId="0" fontId="1" fillId="0" borderId="2" xfId="0" applyFont="1" applyBorder="1" applyAlignment="1">
      <alignment horizontal="center" vertical="center"/>
    </xf>
    <xf numFmtId="0" fontId="7" fillId="0" borderId="2" xfId="0" applyFont="1" applyBorder="1" applyAlignment="1">
      <alignment horizontal="center" vertical="center"/>
    </xf>
    <xf numFmtId="165" fontId="2" fillId="0" borderId="2" xfId="0" applyNumberFormat="1" applyFont="1" applyBorder="1"/>
    <xf numFmtId="165" fontId="2" fillId="2" borderId="2" xfId="0" applyNumberFormat="1" applyFont="1" applyFill="1" applyBorder="1" applyAlignment="1">
      <alignment horizontal="right" vertical="center"/>
    </xf>
    <xf numFmtId="165" fontId="3" fillId="0" borderId="2" xfId="0" applyNumberFormat="1" applyFont="1" applyBorder="1" applyAlignment="1">
      <alignment horizontal="center" vertical="center"/>
    </xf>
    <xf numFmtId="0" fontId="7"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center" vertical="center"/>
    </xf>
    <xf numFmtId="4" fontId="2" fillId="0" borderId="0" xfId="0" applyNumberFormat="1" applyFont="1" applyAlignment="1">
      <alignment horizontal="right" vertical="center"/>
    </xf>
    <xf numFmtId="165" fontId="8" fillId="0" borderId="2" xfId="0" applyNumberFormat="1" applyFont="1" applyBorder="1"/>
    <xf numFmtId="0" fontId="1" fillId="0" borderId="5" xfId="0" applyFont="1" applyBorder="1" applyAlignment="1">
      <alignment vertical="center" wrapText="1"/>
    </xf>
    <xf numFmtId="0" fontId="1" fillId="0" borderId="7" xfId="0" applyFont="1" applyBorder="1" applyAlignment="1">
      <alignment vertical="center" wrapText="1"/>
    </xf>
    <xf numFmtId="0" fontId="2" fillId="0" borderId="5"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wrapText="1"/>
    </xf>
    <xf numFmtId="0" fontId="2" fillId="0" borderId="7" xfId="0" applyFont="1" applyBorder="1" applyAlignment="1">
      <alignment vertical="center" wrapText="1"/>
    </xf>
    <xf numFmtId="0" fontId="12" fillId="0" borderId="6" xfId="0" applyFont="1" applyBorder="1" applyAlignment="1">
      <alignment horizontal="right" vertical="center"/>
    </xf>
    <xf numFmtId="0" fontId="15" fillId="0" borderId="6" xfId="0" applyFont="1" applyBorder="1" applyAlignment="1">
      <alignment horizontal="right" vertical="center"/>
    </xf>
    <xf numFmtId="0" fontId="8" fillId="0" borderId="0" xfId="0" applyFont="1" applyAlignment="1">
      <alignment wrapText="1"/>
    </xf>
    <xf numFmtId="0" fontId="2" fillId="0" borderId="1" xfId="0" applyFont="1" applyBorder="1" applyAlignment="1">
      <alignment horizontal="center" vertical="center" wrapText="1"/>
    </xf>
    <xf numFmtId="0" fontId="0" fillId="0" borderId="4" xfId="0"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right"/>
    </xf>
    <xf numFmtId="0" fontId="13" fillId="0" borderId="2" xfId="0" applyFont="1" applyBorder="1" applyAlignment="1">
      <alignment horizontal="right"/>
    </xf>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6" fillId="0" borderId="8" xfId="0" applyFont="1" applyBorder="1" applyAlignment="1">
      <alignment horizontal="left"/>
    </xf>
    <xf numFmtId="0" fontId="0" fillId="0" borderId="8" xfId="0" applyBorder="1" applyAlignment="1">
      <alignment horizontal="left"/>
    </xf>
    <xf numFmtId="0" fontId="1" fillId="0" borderId="0" xfId="0" applyFont="1" applyAlignment="1">
      <alignment horizontal="center" wrapText="1"/>
    </xf>
    <xf numFmtId="0" fontId="6" fillId="0" borderId="9" xfId="0" applyFont="1" applyBorder="1" applyAlignment="1">
      <alignment horizontal="left"/>
    </xf>
    <xf numFmtId="0" fontId="11" fillId="0" borderId="0" xfId="0" applyFont="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0" xfId="0" applyFont="1" applyBorder="1" applyAlignment="1">
      <alignment horizontal="left"/>
    </xf>
    <xf numFmtId="0" fontId="0" fillId="0" borderId="10"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1" fillId="0" borderId="11" xfId="0" applyFont="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vertical="center" wrapText="1"/>
    </xf>
    <xf numFmtId="0" fontId="0" fillId="0" borderId="10" xfId="0" applyBorder="1" applyAlignment="1">
      <alignment horizontal="center" wrapText="1"/>
    </xf>
    <xf numFmtId="0" fontId="0" fillId="0" borderId="7"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2"/>
  <sheetViews>
    <sheetView tabSelected="1" view="pageBreakPreview" zoomScale="90" zoomScaleNormal="75" zoomScaleSheetLayoutView="90" workbookViewId="0">
      <selection activeCell="K9" sqref="K9"/>
    </sheetView>
  </sheetViews>
  <sheetFormatPr defaultRowHeight="12.75" x14ac:dyDescent="0.2"/>
  <cols>
    <col min="1" max="1" width="6" style="3" customWidth="1"/>
    <col min="2" max="2" width="23.28515625" style="3" customWidth="1"/>
    <col min="3" max="3" width="21.28515625" style="3" customWidth="1"/>
    <col min="4" max="4" width="16.7109375" style="3" customWidth="1"/>
    <col min="5" max="5" width="14.5703125" style="3" customWidth="1"/>
    <col min="6" max="6" width="15.42578125" style="3" customWidth="1"/>
    <col min="7" max="7" width="16.85546875" style="3" customWidth="1"/>
    <col min="8" max="8" width="17.85546875" style="3" customWidth="1"/>
    <col min="9" max="9" width="15.28515625" style="3" customWidth="1"/>
    <col min="10" max="16384" width="9.140625" style="3"/>
  </cols>
  <sheetData>
    <row r="1" spans="1:8" ht="27" customHeight="1" x14ac:dyDescent="0.2">
      <c r="A1" s="60" t="s">
        <v>49</v>
      </c>
      <c r="B1" s="60"/>
      <c r="C1" s="60"/>
      <c r="D1" s="60"/>
      <c r="E1" s="60"/>
      <c r="F1" s="60"/>
      <c r="G1" s="60"/>
      <c r="H1" s="23" t="s">
        <v>44</v>
      </c>
    </row>
    <row r="2" spans="1:8" s="1" customFormat="1" ht="24.95" customHeight="1" x14ac:dyDescent="0.2">
      <c r="A2" s="59" t="s">
        <v>6</v>
      </c>
      <c r="B2" s="59"/>
      <c r="C2" s="59"/>
      <c r="D2" s="59"/>
      <c r="E2" s="59" t="s">
        <v>12</v>
      </c>
      <c r="F2" s="59"/>
      <c r="G2" s="59"/>
      <c r="H2" s="59"/>
    </row>
    <row r="3" spans="1:8" s="1" customFormat="1" ht="24.95" customHeight="1" x14ac:dyDescent="0.2">
      <c r="A3" s="56" t="s">
        <v>7</v>
      </c>
      <c r="B3" s="57"/>
      <c r="C3" s="57"/>
      <c r="D3" s="57"/>
      <c r="E3" s="56" t="s">
        <v>13</v>
      </c>
      <c r="F3" s="56"/>
      <c r="G3" s="56"/>
      <c r="H3" s="56"/>
    </row>
    <row r="4" spans="1:8" s="1" customFormat="1" ht="24.95" customHeight="1" x14ac:dyDescent="0.2">
      <c r="A4" s="56" t="s">
        <v>8</v>
      </c>
      <c r="B4" s="56"/>
      <c r="C4" s="56"/>
      <c r="D4" s="56"/>
      <c r="E4" s="56" t="s">
        <v>14</v>
      </c>
      <c r="F4" s="56"/>
      <c r="G4" s="57"/>
      <c r="H4" s="57"/>
    </row>
    <row r="5" spans="1:8" s="1" customFormat="1" ht="24.95" customHeight="1" x14ac:dyDescent="0.2">
      <c r="A5" s="56" t="s">
        <v>9</v>
      </c>
      <c r="B5" s="56"/>
      <c r="C5" s="56"/>
      <c r="D5" s="56"/>
      <c r="E5" s="56" t="s">
        <v>5</v>
      </c>
      <c r="F5" s="56"/>
      <c r="G5" s="56"/>
      <c r="H5" s="56"/>
    </row>
    <row r="6" spans="1:8" s="1" customFormat="1" ht="24.95" customHeight="1" x14ac:dyDescent="0.2">
      <c r="A6" s="56" t="s">
        <v>10</v>
      </c>
      <c r="B6" s="56"/>
      <c r="C6" s="56"/>
      <c r="D6" s="56"/>
      <c r="E6" s="56"/>
      <c r="F6" s="56"/>
      <c r="G6" s="56"/>
      <c r="H6" s="56"/>
    </row>
    <row r="7" spans="1:8" s="1" customFormat="1" ht="24.95" customHeight="1" x14ac:dyDescent="0.2">
      <c r="A7" s="56" t="s">
        <v>11</v>
      </c>
      <c r="B7" s="56"/>
      <c r="C7" s="56"/>
      <c r="D7" s="56"/>
      <c r="E7" s="56"/>
      <c r="F7" s="56"/>
      <c r="G7" s="56"/>
      <c r="H7" s="56"/>
    </row>
    <row r="8" spans="1:8" s="1" customFormat="1" ht="15" x14ac:dyDescent="0.2">
      <c r="A8" s="2"/>
      <c r="B8" s="2"/>
      <c r="C8" s="2"/>
      <c r="D8" s="2"/>
      <c r="E8" s="2"/>
      <c r="F8" s="2"/>
      <c r="G8" s="2"/>
      <c r="H8" s="2"/>
    </row>
    <row r="9" spans="1:8" ht="30.75" customHeight="1" x14ac:dyDescent="0.2">
      <c r="A9" s="58" t="s">
        <v>43</v>
      </c>
      <c r="B9" s="58"/>
      <c r="C9" s="58"/>
      <c r="D9" s="58"/>
      <c r="E9" s="58"/>
      <c r="F9" s="58"/>
      <c r="G9" s="58"/>
      <c r="H9" s="58"/>
    </row>
    <row r="10" spans="1:8" ht="15.75" customHeight="1" x14ac:dyDescent="0.2">
      <c r="A10" s="4"/>
      <c r="B10" s="4"/>
      <c r="C10" s="4"/>
      <c r="D10" s="4"/>
      <c r="E10" s="4"/>
      <c r="F10" s="4"/>
      <c r="G10" s="4"/>
      <c r="H10" s="4"/>
    </row>
    <row r="11" spans="1:8" s="1" customFormat="1" ht="15.75" x14ac:dyDescent="0.25">
      <c r="A11" s="2"/>
      <c r="B11" s="65" t="s">
        <v>15</v>
      </c>
      <c r="C11" s="66"/>
      <c r="D11" s="66"/>
      <c r="E11" s="66"/>
      <c r="F11" s="66"/>
      <c r="G11" s="5" t="s">
        <v>48</v>
      </c>
      <c r="H11" s="2"/>
    </row>
    <row r="12" spans="1:8" s="1" customFormat="1" ht="15.75" x14ac:dyDescent="0.2">
      <c r="A12" s="45" t="s">
        <v>120</v>
      </c>
      <c r="B12" s="46"/>
      <c r="C12" s="46"/>
      <c r="D12" s="46"/>
      <c r="E12" s="46"/>
      <c r="F12" s="46"/>
      <c r="G12" s="46"/>
      <c r="H12" s="46"/>
    </row>
    <row r="13" spans="1:8" ht="12.75" customHeight="1" x14ac:dyDescent="0.2">
      <c r="A13" s="7"/>
      <c r="B13" s="70" t="s">
        <v>16</v>
      </c>
      <c r="C13" s="71"/>
      <c r="D13" s="67" t="s">
        <v>17</v>
      </c>
      <c r="E13" s="68"/>
      <c r="F13" s="69"/>
      <c r="G13" s="8" t="s">
        <v>0</v>
      </c>
      <c r="H13" s="9"/>
    </row>
    <row r="14" spans="1:8" ht="58.5" customHeight="1" x14ac:dyDescent="0.2">
      <c r="A14" s="10"/>
      <c r="B14" s="72"/>
      <c r="C14" s="73"/>
      <c r="D14" s="48" t="s">
        <v>18</v>
      </c>
      <c r="E14" s="50" t="s">
        <v>19</v>
      </c>
      <c r="F14" s="50" t="s">
        <v>20</v>
      </c>
      <c r="G14" s="24" t="s">
        <v>21</v>
      </c>
      <c r="H14" s="11" t="s">
        <v>22</v>
      </c>
    </row>
    <row r="15" spans="1:8" ht="45.75" customHeight="1" x14ac:dyDescent="0.2">
      <c r="A15" s="12"/>
      <c r="B15" s="13" t="s">
        <v>24</v>
      </c>
      <c r="C15" s="13" t="s">
        <v>25</v>
      </c>
      <c r="D15" s="49"/>
      <c r="E15" s="49"/>
      <c r="F15" s="49"/>
      <c r="G15" s="63" t="s">
        <v>23</v>
      </c>
      <c r="H15" s="64"/>
    </row>
    <row r="16" spans="1:8" ht="12.75" customHeight="1" x14ac:dyDescent="0.2">
      <c r="A16" s="9"/>
      <c r="B16" s="9"/>
      <c r="C16" s="9"/>
      <c r="D16" s="9" t="s">
        <v>26</v>
      </c>
      <c r="E16" s="9" t="s">
        <v>26</v>
      </c>
      <c r="F16" s="9" t="s">
        <v>26</v>
      </c>
      <c r="G16" s="9" t="s">
        <v>27</v>
      </c>
      <c r="H16" s="9" t="s">
        <v>28</v>
      </c>
    </row>
    <row r="17" spans="1:8" ht="12.75" customHeight="1" x14ac:dyDescent="0.2">
      <c r="A17" s="9"/>
      <c r="B17" s="9">
        <v>1</v>
      </c>
      <c r="C17" s="9">
        <v>2</v>
      </c>
      <c r="D17" s="9">
        <v>3</v>
      </c>
      <c r="E17" s="9">
        <v>4</v>
      </c>
      <c r="F17" s="9">
        <v>5</v>
      </c>
      <c r="G17" s="9">
        <v>6</v>
      </c>
      <c r="H17" s="9">
        <v>7</v>
      </c>
    </row>
    <row r="18" spans="1:8" ht="20.100000000000001" customHeight="1" x14ac:dyDescent="0.2">
      <c r="A18" s="29">
        <v>1</v>
      </c>
      <c r="B18" s="22" t="s">
        <v>29</v>
      </c>
      <c r="C18" s="17"/>
      <c r="D18" s="25">
        <f>ROUND(SUM(E18:F18),3)</f>
        <v>0</v>
      </c>
      <c r="E18" s="25">
        <f>SUM(E19:E25)</f>
        <v>0</v>
      </c>
      <c r="F18" s="25">
        <f>SUM(F19:F25)</f>
        <v>0</v>
      </c>
      <c r="G18" s="26">
        <v>0.15</v>
      </c>
      <c r="H18" s="19">
        <f>SUM(H19:H25)</f>
        <v>0</v>
      </c>
    </row>
    <row r="19" spans="1:8" ht="20.100000000000001" customHeight="1" x14ac:dyDescent="0.2">
      <c r="A19" s="11" t="s">
        <v>57</v>
      </c>
      <c r="B19" s="17" t="s">
        <v>30</v>
      </c>
      <c r="C19" s="17" t="s">
        <v>50</v>
      </c>
      <c r="D19" s="18">
        <f t="shared" ref="D19:D39" si="0">SUM(E19:F19)</f>
        <v>0</v>
      </c>
      <c r="E19" s="20"/>
      <c r="F19" s="20"/>
      <c r="G19" s="16">
        <v>0.15</v>
      </c>
      <c r="H19" s="19">
        <f t="shared" ref="H19:H25" si="1">ROUND(E19*G19,2)+ROUND(F19*G19,2)</f>
        <v>0</v>
      </c>
    </row>
    <row r="20" spans="1:8" ht="20.100000000000001" customHeight="1" x14ac:dyDescent="0.2">
      <c r="A20" s="11" t="s">
        <v>58</v>
      </c>
      <c r="B20" s="17"/>
      <c r="C20" s="17" t="s">
        <v>51</v>
      </c>
      <c r="D20" s="18">
        <f t="shared" si="0"/>
        <v>0</v>
      </c>
      <c r="E20" s="20"/>
      <c r="F20" s="20"/>
      <c r="G20" s="16">
        <v>0.15</v>
      </c>
      <c r="H20" s="19">
        <f t="shared" si="1"/>
        <v>0</v>
      </c>
    </row>
    <row r="21" spans="1:8" ht="39" customHeight="1" x14ac:dyDescent="0.2">
      <c r="A21" s="11" t="s">
        <v>59</v>
      </c>
      <c r="B21" s="17"/>
      <c r="C21" s="17" t="s">
        <v>52</v>
      </c>
      <c r="D21" s="18">
        <f t="shared" si="0"/>
        <v>0</v>
      </c>
      <c r="E21" s="20"/>
      <c r="F21" s="20"/>
      <c r="G21" s="16">
        <v>0.15</v>
      </c>
      <c r="H21" s="19">
        <f t="shared" si="1"/>
        <v>0</v>
      </c>
    </row>
    <row r="22" spans="1:8" ht="40.5" customHeight="1" x14ac:dyDescent="0.2">
      <c r="A22" s="11" t="s">
        <v>60</v>
      </c>
      <c r="B22" s="17"/>
      <c r="C22" s="17" t="s">
        <v>53</v>
      </c>
      <c r="D22" s="18">
        <f t="shared" si="0"/>
        <v>0</v>
      </c>
      <c r="E22" s="20"/>
      <c r="F22" s="20"/>
      <c r="G22" s="16">
        <v>0.15</v>
      </c>
      <c r="H22" s="19">
        <f t="shared" si="1"/>
        <v>0</v>
      </c>
    </row>
    <row r="23" spans="1:8" ht="40.5" customHeight="1" x14ac:dyDescent="0.2">
      <c r="A23" s="11" t="s">
        <v>61</v>
      </c>
      <c r="B23" s="17"/>
      <c r="C23" s="17" t="s">
        <v>54</v>
      </c>
      <c r="D23" s="18">
        <f t="shared" si="0"/>
        <v>0</v>
      </c>
      <c r="E23" s="20"/>
      <c r="F23" s="20"/>
      <c r="G23" s="16">
        <v>0.15</v>
      </c>
      <c r="H23" s="19">
        <f t="shared" si="1"/>
        <v>0</v>
      </c>
    </row>
    <row r="24" spans="1:8" ht="39.75" customHeight="1" x14ac:dyDescent="0.2">
      <c r="A24" s="11" t="s">
        <v>62</v>
      </c>
      <c r="B24" s="17"/>
      <c r="C24" s="17" t="s">
        <v>55</v>
      </c>
      <c r="D24" s="18">
        <f t="shared" si="0"/>
        <v>0</v>
      </c>
      <c r="E24" s="20"/>
      <c r="F24" s="20"/>
      <c r="G24" s="16">
        <v>0.15</v>
      </c>
      <c r="H24" s="19">
        <f t="shared" si="1"/>
        <v>0</v>
      </c>
    </row>
    <row r="25" spans="1:8" ht="20.100000000000001" customHeight="1" x14ac:dyDescent="0.2">
      <c r="A25" s="11" t="s">
        <v>63</v>
      </c>
      <c r="B25" s="17"/>
      <c r="C25" s="17" t="s">
        <v>56</v>
      </c>
      <c r="D25" s="18">
        <f t="shared" si="0"/>
        <v>0</v>
      </c>
      <c r="E25" s="20"/>
      <c r="F25" s="20"/>
      <c r="G25" s="16">
        <v>0.15</v>
      </c>
      <c r="H25" s="19">
        <f t="shared" si="1"/>
        <v>0</v>
      </c>
    </row>
    <row r="26" spans="1:8" ht="27" customHeight="1" x14ac:dyDescent="0.2">
      <c r="A26" s="29">
        <v>2</v>
      </c>
      <c r="B26" s="61" t="s">
        <v>47</v>
      </c>
      <c r="C26" s="74"/>
      <c r="D26" s="25">
        <f>ROUND(SUM(E26:F26),3)</f>
        <v>0</v>
      </c>
      <c r="E26" s="25">
        <f>SUM(E27:E39)</f>
        <v>0</v>
      </c>
      <c r="F26" s="25">
        <f>SUM(F27:F39)</f>
        <v>0</v>
      </c>
      <c r="G26" s="26">
        <v>0.123</v>
      </c>
      <c r="H26" s="19">
        <f>SUM(H27:H39)</f>
        <v>0</v>
      </c>
    </row>
    <row r="27" spans="1:8" ht="20.100000000000001" customHeight="1" x14ac:dyDescent="0.2">
      <c r="A27" s="11" t="s">
        <v>64</v>
      </c>
      <c r="B27" s="17" t="s">
        <v>30</v>
      </c>
      <c r="C27" s="17" t="s">
        <v>77</v>
      </c>
      <c r="D27" s="18">
        <f t="shared" si="0"/>
        <v>0</v>
      </c>
      <c r="E27" s="20"/>
      <c r="F27" s="20"/>
      <c r="G27" s="16">
        <v>0.123</v>
      </c>
      <c r="H27" s="19">
        <f>ROUND(E27*G27,2)+ROUND(F27*G27,2)</f>
        <v>0</v>
      </c>
    </row>
    <row r="28" spans="1:8" ht="20.100000000000001" customHeight="1" x14ac:dyDescent="0.2">
      <c r="A28" s="11" t="s">
        <v>65</v>
      </c>
      <c r="B28" s="17"/>
      <c r="C28" s="17" t="s">
        <v>78</v>
      </c>
      <c r="D28" s="18">
        <f t="shared" si="0"/>
        <v>0</v>
      </c>
      <c r="E28" s="20"/>
      <c r="F28" s="20"/>
      <c r="G28" s="16">
        <v>0.123</v>
      </c>
      <c r="H28" s="19">
        <f t="shared" ref="H28:H39" si="2">ROUND(E28*G28,2)+ROUND(F28*G28,2)</f>
        <v>0</v>
      </c>
    </row>
    <row r="29" spans="1:8" ht="20.100000000000001" customHeight="1" x14ac:dyDescent="0.2">
      <c r="A29" s="11" t="s">
        <v>66</v>
      </c>
      <c r="B29" s="17"/>
      <c r="C29" s="17" t="s">
        <v>79</v>
      </c>
      <c r="D29" s="18">
        <f t="shared" si="0"/>
        <v>0</v>
      </c>
      <c r="E29" s="20"/>
      <c r="F29" s="20"/>
      <c r="G29" s="16">
        <v>0.123</v>
      </c>
      <c r="H29" s="19">
        <f t="shared" si="2"/>
        <v>0</v>
      </c>
    </row>
    <row r="30" spans="1:8" ht="20.100000000000001" customHeight="1" x14ac:dyDescent="0.2">
      <c r="A30" s="11" t="s">
        <v>67</v>
      </c>
      <c r="B30" s="17"/>
      <c r="C30" s="17" t="s">
        <v>1</v>
      </c>
      <c r="D30" s="18">
        <f t="shared" si="0"/>
        <v>0</v>
      </c>
      <c r="E30" s="20"/>
      <c r="F30" s="20"/>
      <c r="G30" s="16">
        <v>0.123</v>
      </c>
      <c r="H30" s="19">
        <f t="shared" si="2"/>
        <v>0</v>
      </c>
    </row>
    <row r="31" spans="1:8" ht="20.100000000000001" customHeight="1" x14ac:dyDescent="0.2">
      <c r="A31" s="11" t="s">
        <v>68</v>
      </c>
      <c r="B31" s="17"/>
      <c r="C31" s="17" t="s">
        <v>2</v>
      </c>
      <c r="D31" s="18">
        <f t="shared" si="0"/>
        <v>0</v>
      </c>
      <c r="E31" s="20"/>
      <c r="F31" s="20"/>
      <c r="G31" s="16">
        <v>0.123</v>
      </c>
      <c r="H31" s="19">
        <f t="shared" si="2"/>
        <v>0</v>
      </c>
    </row>
    <row r="32" spans="1:8" ht="20.100000000000001" customHeight="1" x14ac:dyDescent="0.2">
      <c r="A32" s="11" t="s">
        <v>69</v>
      </c>
      <c r="B32" s="17"/>
      <c r="C32" s="17" t="s">
        <v>80</v>
      </c>
      <c r="D32" s="18">
        <f t="shared" si="0"/>
        <v>0</v>
      </c>
      <c r="E32" s="20"/>
      <c r="F32" s="20"/>
      <c r="G32" s="16">
        <v>0.123</v>
      </c>
      <c r="H32" s="19">
        <f t="shared" si="2"/>
        <v>0</v>
      </c>
    </row>
    <row r="33" spans="1:8" ht="20.100000000000001" customHeight="1" x14ac:dyDescent="0.2">
      <c r="A33" s="11" t="s">
        <v>70</v>
      </c>
      <c r="B33" s="17"/>
      <c r="C33" s="17" t="s">
        <v>81</v>
      </c>
      <c r="D33" s="18">
        <f t="shared" si="0"/>
        <v>0</v>
      </c>
      <c r="E33" s="20"/>
      <c r="F33" s="20"/>
      <c r="G33" s="16">
        <v>0.123</v>
      </c>
      <c r="H33" s="19">
        <f t="shared" si="2"/>
        <v>0</v>
      </c>
    </row>
    <row r="34" spans="1:8" ht="20.100000000000001" customHeight="1" x14ac:dyDescent="0.2">
      <c r="A34" s="11" t="s">
        <v>71</v>
      </c>
      <c r="B34" s="17"/>
      <c r="C34" s="17" t="s">
        <v>82</v>
      </c>
      <c r="D34" s="18">
        <f t="shared" si="0"/>
        <v>0</v>
      </c>
      <c r="E34" s="20"/>
      <c r="F34" s="20"/>
      <c r="G34" s="16">
        <v>0.123</v>
      </c>
      <c r="H34" s="19">
        <f t="shared" si="2"/>
        <v>0</v>
      </c>
    </row>
    <row r="35" spans="1:8" ht="20.100000000000001" customHeight="1" x14ac:dyDescent="0.2">
      <c r="A35" s="11" t="s">
        <v>72</v>
      </c>
      <c r="B35" s="17"/>
      <c r="C35" s="17" t="s">
        <v>83</v>
      </c>
      <c r="D35" s="18">
        <f t="shared" si="0"/>
        <v>0</v>
      </c>
      <c r="E35" s="20"/>
      <c r="F35" s="20"/>
      <c r="G35" s="16">
        <v>0.123</v>
      </c>
      <c r="H35" s="19">
        <f t="shared" si="2"/>
        <v>0</v>
      </c>
    </row>
    <row r="36" spans="1:8" ht="20.100000000000001" customHeight="1" x14ac:dyDescent="0.2">
      <c r="A36" s="11" t="s">
        <v>73</v>
      </c>
      <c r="B36" s="17"/>
      <c r="C36" s="17" t="s">
        <v>84</v>
      </c>
      <c r="D36" s="18">
        <f t="shared" si="0"/>
        <v>0</v>
      </c>
      <c r="E36" s="20"/>
      <c r="F36" s="20"/>
      <c r="G36" s="16">
        <v>0.123</v>
      </c>
      <c r="H36" s="19">
        <f t="shared" si="2"/>
        <v>0</v>
      </c>
    </row>
    <row r="37" spans="1:8" ht="20.100000000000001" customHeight="1" x14ac:dyDescent="0.2">
      <c r="A37" s="11" t="s">
        <v>74</v>
      </c>
      <c r="B37" s="17"/>
      <c r="C37" s="17" t="s">
        <v>85</v>
      </c>
      <c r="D37" s="18">
        <f t="shared" si="0"/>
        <v>0</v>
      </c>
      <c r="E37" s="20"/>
      <c r="F37" s="20"/>
      <c r="G37" s="16">
        <v>0.123</v>
      </c>
      <c r="H37" s="19">
        <f t="shared" si="2"/>
        <v>0</v>
      </c>
    </row>
    <row r="38" spans="1:8" ht="20.100000000000001" customHeight="1" x14ac:dyDescent="0.2">
      <c r="A38" s="11" t="s">
        <v>75</v>
      </c>
      <c r="B38" s="17"/>
      <c r="C38" s="17" t="s">
        <v>3</v>
      </c>
      <c r="D38" s="18">
        <f t="shared" si="0"/>
        <v>0</v>
      </c>
      <c r="E38" s="20"/>
      <c r="F38" s="20"/>
      <c r="G38" s="16">
        <v>0.123</v>
      </c>
      <c r="H38" s="19">
        <f t="shared" si="2"/>
        <v>0</v>
      </c>
    </row>
    <row r="39" spans="1:8" ht="20.100000000000001" customHeight="1" x14ac:dyDescent="0.2">
      <c r="A39" s="11" t="s">
        <v>76</v>
      </c>
      <c r="B39" s="17"/>
      <c r="C39" s="17" t="s">
        <v>56</v>
      </c>
      <c r="D39" s="18">
        <f t="shared" si="0"/>
        <v>0</v>
      </c>
      <c r="E39" s="20"/>
      <c r="F39" s="20"/>
      <c r="G39" s="16">
        <v>0.123</v>
      </c>
      <c r="H39" s="19">
        <f t="shared" si="2"/>
        <v>0</v>
      </c>
    </row>
    <row r="40" spans="1:8" ht="27" customHeight="1" x14ac:dyDescent="0.2">
      <c r="A40" s="29">
        <v>3</v>
      </c>
      <c r="B40" s="61" t="s">
        <v>45</v>
      </c>
      <c r="C40" s="62"/>
      <c r="D40" s="25">
        <f>ROUND(SUM(E40),3)</f>
        <v>0</v>
      </c>
      <c r="E40" s="25">
        <f>SUM(E41:E46)</f>
        <v>0</v>
      </c>
      <c r="F40" s="27" t="s">
        <v>46</v>
      </c>
      <c r="G40" s="26">
        <v>0.123</v>
      </c>
      <c r="H40" s="19">
        <f>SUM(H41:H46)</f>
        <v>0</v>
      </c>
    </row>
    <row r="41" spans="1:8" ht="27" customHeight="1" x14ac:dyDescent="0.2">
      <c r="A41" s="11" t="s">
        <v>86</v>
      </c>
      <c r="B41" s="17" t="s">
        <v>30</v>
      </c>
      <c r="C41" s="17" t="s">
        <v>81</v>
      </c>
      <c r="D41" s="25">
        <f t="shared" ref="D41:D46" si="3">ROUND(SUM(E41),3)</f>
        <v>0</v>
      </c>
      <c r="E41" s="25">
        <f>SUM(E42:E47)</f>
        <v>0</v>
      </c>
      <c r="F41" s="27" t="s">
        <v>46</v>
      </c>
      <c r="G41" s="16">
        <v>0.123</v>
      </c>
      <c r="H41" s="19">
        <f t="shared" ref="H41:H46" si="4">ROUND(E41*G41,2)</f>
        <v>0</v>
      </c>
    </row>
    <row r="42" spans="1:8" ht="27" customHeight="1" x14ac:dyDescent="0.2">
      <c r="A42" s="11" t="s">
        <v>87</v>
      </c>
      <c r="B42" s="22"/>
      <c r="C42" s="17" t="s">
        <v>82</v>
      </c>
      <c r="D42" s="25">
        <f t="shared" si="3"/>
        <v>0</v>
      </c>
      <c r="E42" s="25">
        <f>SUM(E43:E50)</f>
        <v>0</v>
      </c>
      <c r="F42" s="27" t="s">
        <v>46</v>
      </c>
      <c r="G42" s="16">
        <v>0.123</v>
      </c>
      <c r="H42" s="19">
        <f t="shared" si="4"/>
        <v>0</v>
      </c>
    </row>
    <row r="43" spans="1:8" ht="27" customHeight="1" x14ac:dyDescent="0.2">
      <c r="A43" s="11" t="s">
        <v>88</v>
      </c>
      <c r="B43" s="22"/>
      <c r="C43" s="17" t="s">
        <v>92</v>
      </c>
      <c r="D43" s="25">
        <f t="shared" si="3"/>
        <v>0</v>
      </c>
      <c r="E43" s="25">
        <f>SUM(E44:E51)</f>
        <v>0</v>
      </c>
      <c r="F43" s="27" t="s">
        <v>46</v>
      </c>
      <c r="G43" s="16">
        <v>0.123</v>
      </c>
      <c r="H43" s="19">
        <f t="shared" si="4"/>
        <v>0</v>
      </c>
    </row>
    <row r="44" spans="1:8" ht="27" customHeight="1" x14ac:dyDescent="0.2">
      <c r="A44" s="11" t="s">
        <v>89</v>
      </c>
      <c r="B44" s="22"/>
      <c r="C44" s="17" t="s">
        <v>93</v>
      </c>
      <c r="D44" s="25">
        <f t="shared" si="3"/>
        <v>0</v>
      </c>
      <c r="E44" s="25">
        <f>SUM(E45:E52)</f>
        <v>0</v>
      </c>
      <c r="F44" s="27" t="s">
        <v>46</v>
      </c>
      <c r="G44" s="16">
        <v>0.123</v>
      </c>
      <c r="H44" s="19">
        <f t="shared" si="4"/>
        <v>0</v>
      </c>
    </row>
    <row r="45" spans="1:8" ht="27" customHeight="1" x14ac:dyDescent="0.2">
      <c r="A45" s="11" t="s">
        <v>90</v>
      </c>
      <c r="B45" s="22"/>
      <c r="C45" s="17" t="s">
        <v>94</v>
      </c>
      <c r="D45" s="25">
        <f t="shared" si="3"/>
        <v>0</v>
      </c>
      <c r="E45" s="25">
        <f>SUM(E46:E57)</f>
        <v>0</v>
      </c>
      <c r="F45" s="27" t="s">
        <v>46</v>
      </c>
      <c r="G45" s="16">
        <v>0.123</v>
      </c>
      <c r="H45" s="19">
        <f t="shared" si="4"/>
        <v>0</v>
      </c>
    </row>
    <row r="46" spans="1:8" ht="27" customHeight="1" x14ac:dyDescent="0.2">
      <c r="A46" s="11" t="s">
        <v>91</v>
      </c>
      <c r="B46" s="22"/>
      <c r="C46" s="17" t="s">
        <v>56</v>
      </c>
      <c r="D46" s="25">
        <f t="shared" si="3"/>
        <v>0</v>
      </c>
      <c r="E46" s="25">
        <f>SUM(E47:E58)</f>
        <v>0</v>
      </c>
      <c r="F46" s="27" t="s">
        <v>46</v>
      </c>
      <c r="G46" s="16">
        <v>0.123</v>
      </c>
      <c r="H46" s="19">
        <f t="shared" si="4"/>
        <v>0</v>
      </c>
    </row>
    <row r="47" spans="1:8" ht="20.100000000000001" customHeight="1" x14ac:dyDescent="0.2">
      <c r="A47" s="29">
        <v>4</v>
      </c>
      <c r="B47" s="61" t="s">
        <v>31</v>
      </c>
      <c r="C47" s="62"/>
      <c r="D47" s="25">
        <f t="shared" ref="D47:D65" si="5">ROUND(SUM(E47:F47),3)</f>
        <v>0</v>
      </c>
      <c r="E47" s="25">
        <f>SUM(E48:E49)</f>
        <v>0</v>
      </c>
      <c r="F47" s="25">
        <f>SUM(F48:F49)</f>
        <v>0</v>
      </c>
      <c r="G47" s="26">
        <v>0.112</v>
      </c>
      <c r="H47" s="19">
        <f>SUM(H48:H49)</f>
        <v>0</v>
      </c>
    </row>
    <row r="48" spans="1:8" ht="33" customHeight="1" x14ac:dyDescent="0.2">
      <c r="A48" s="11" t="s">
        <v>95</v>
      </c>
      <c r="B48" s="17" t="s">
        <v>30</v>
      </c>
      <c r="C48" s="17" t="s">
        <v>97</v>
      </c>
      <c r="D48" s="25">
        <f t="shared" si="5"/>
        <v>0</v>
      </c>
      <c r="E48" s="30"/>
      <c r="F48" s="30"/>
      <c r="G48" s="16">
        <v>0.112</v>
      </c>
      <c r="H48" s="19">
        <f>ROUND(E48*G48,2)+ROUND(F48*G48,2)</f>
        <v>0</v>
      </c>
    </row>
    <row r="49" spans="1:8" ht="39.75" customHeight="1" x14ac:dyDescent="0.2">
      <c r="A49" s="11" t="s">
        <v>96</v>
      </c>
      <c r="B49" s="22"/>
      <c r="C49" s="17" t="s">
        <v>98</v>
      </c>
      <c r="D49" s="25">
        <f t="shared" si="5"/>
        <v>0</v>
      </c>
      <c r="E49" s="30"/>
      <c r="F49" s="30"/>
      <c r="G49" s="16">
        <v>0.112</v>
      </c>
      <c r="H49" s="19">
        <f>ROUND(E49*G49,2)+ROUND(F49*G49,2)</f>
        <v>0</v>
      </c>
    </row>
    <row r="50" spans="1:8" ht="20.100000000000001" customHeight="1" x14ac:dyDescent="0.2">
      <c r="A50" s="29">
        <v>5</v>
      </c>
      <c r="B50" s="22" t="s">
        <v>104</v>
      </c>
      <c r="C50" s="17"/>
      <c r="D50" s="25">
        <f t="shared" si="5"/>
        <v>0</v>
      </c>
      <c r="E50" s="25">
        <f>SUM(E51:E53)</f>
        <v>0</v>
      </c>
      <c r="F50" s="25">
        <f>SUM(F51:F53)</f>
        <v>0</v>
      </c>
      <c r="G50" s="26">
        <v>5.5E-2</v>
      </c>
      <c r="H50" s="19">
        <f>SUM(H51:H53)</f>
        <v>0</v>
      </c>
    </row>
    <row r="51" spans="1:8" ht="20.100000000000001" customHeight="1" x14ac:dyDescent="0.2">
      <c r="A51" s="11" t="s">
        <v>99</v>
      </c>
      <c r="B51" s="17" t="s">
        <v>30</v>
      </c>
      <c r="C51" s="17" t="s">
        <v>102</v>
      </c>
      <c r="D51" s="25">
        <f t="shared" si="5"/>
        <v>0</v>
      </c>
      <c r="E51" s="30"/>
      <c r="F51" s="30"/>
      <c r="G51" s="16">
        <v>5.5E-2</v>
      </c>
      <c r="H51" s="19">
        <f>ROUND(E51*G51,2)+ROUND(F51*G51,2)</f>
        <v>0</v>
      </c>
    </row>
    <row r="52" spans="1:8" ht="20.100000000000001" customHeight="1" x14ac:dyDescent="0.2">
      <c r="A52" s="11" t="s">
        <v>100</v>
      </c>
      <c r="B52" s="17"/>
      <c r="C52" s="17" t="s">
        <v>103</v>
      </c>
      <c r="D52" s="25">
        <f t="shared" si="5"/>
        <v>0</v>
      </c>
      <c r="E52" s="30"/>
      <c r="F52" s="30"/>
      <c r="G52" s="16">
        <v>5.5E-2</v>
      </c>
      <c r="H52" s="19">
        <f>ROUND(E52*G52,2)+ROUND(F52*G52,2)</f>
        <v>0</v>
      </c>
    </row>
    <row r="53" spans="1:8" ht="20.100000000000001" customHeight="1" x14ac:dyDescent="0.2">
      <c r="A53" s="11" t="s">
        <v>101</v>
      </c>
      <c r="B53" s="17"/>
      <c r="C53" s="17" t="s">
        <v>56</v>
      </c>
      <c r="D53" s="25">
        <f t="shared" si="5"/>
        <v>0</v>
      </c>
      <c r="E53" s="30"/>
      <c r="F53" s="30"/>
      <c r="G53" s="16">
        <v>5.5E-2</v>
      </c>
      <c r="H53" s="19">
        <f>ROUND(E53*G53,2)+ROUND(F53*G53,2)</f>
        <v>0</v>
      </c>
    </row>
    <row r="54" spans="1:8" ht="20.100000000000001" customHeight="1" x14ac:dyDescent="0.2">
      <c r="A54" s="29">
        <v>6</v>
      </c>
      <c r="B54" s="22" t="s">
        <v>105</v>
      </c>
      <c r="C54" s="17"/>
      <c r="D54" s="25">
        <f t="shared" si="5"/>
        <v>0</v>
      </c>
      <c r="E54" s="25">
        <f>SUM(E55:E56)</f>
        <v>0</v>
      </c>
      <c r="F54" s="25">
        <f>SUM(F55:F56)</f>
        <v>0</v>
      </c>
      <c r="G54" s="26">
        <v>6.3E-2</v>
      </c>
      <c r="H54" s="19">
        <f>SUM(H55:H56)</f>
        <v>0</v>
      </c>
    </row>
    <row r="55" spans="1:8" ht="20.100000000000001" customHeight="1" x14ac:dyDescent="0.2">
      <c r="A55" s="11" t="s">
        <v>106</v>
      </c>
      <c r="B55" s="17" t="s">
        <v>30</v>
      </c>
      <c r="C55" s="17" t="s">
        <v>108</v>
      </c>
      <c r="D55" s="25">
        <f t="shared" si="5"/>
        <v>0</v>
      </c>
      <c r="E55" s="30"/>
      <c r="F55" s="30"/>
      <c r="G55" s="16">
        <v>6.3E-2</v>
      </c>
      <c r="H55" s="19">
        <f>ROUND(E55*G55,2)+ROUND(F55*G55,2)</f>
        <v>0</v>
      </c>
    </row>
    <row r="56" spans="1:8" ht="20.100000000000001" customHeight="1" x14ac:dyDescent="0.2">
      <c r="A56" s="11" t="s">
        <v>107</v>
      </c>
      <c r="B56" s="17"/>
      <c r="C56" s="17" t="s">
        <v>56</v>
      </c>
      <c r="D56" s="25">
        <f t="shared" si="5"/>
        <v>0</v>
      </c>
      <c r="E56" s="30"/>
      <c r="F56" s="30"/>
      <c r="G56" s="16">
        <v>6.3E-2</v>
      </c>
      <c r="H56" s="19">
        <f>ROUND(E56*G56,2)+ROUND(F56*G56,2)</f>
        <v>0</v>
      </c>
    </row>
    <row r="57" spans="1:8" ht="20.100000000000001" customHeight="1" x14ac:dyDescent="0.2">
      <c r="A57" s="29">
        <v>7</v>
      </c>
      <c r="B57" s="22" t="s">
        <v>32</v>
      </c>
      <c r="C57" s="17"/>
      <c r="D57" s="25">
        <f t="shared" si="5"/>
        <v>0</v>
      </c>
      <c r="E57" s="25">
        <f>SUM(E58:E63)</f>
        <v>0</v>
      </c>
      <c r="F57" s="25">
        <f>SUM(F58:F63)</f>
        <v>0</v>
      </c>
      <c r="G57" s="26">
        <v>0.13</v>
      </c>
      <c r="H57" s="19">
        <f>SUM(H58:H63)</f>
        <v>0</v>
      </c>
    </row>
    <row r="58" spans="1:8" ht="27" customHeight="1" x14ac:dyDescent="0.2">
      <c r="A58" s="11" t="s">
        <v>109</v>
      </c>
      <c r="B58" s="17" t="s">
        <v>30</v>
      </c>
      <c r="C58" s="17" t="s">
        <v>115</v>
      </c>
      <c r="D58" s="25">
        <f t="shared" si="5"/>
        <v>0</v>
      </c>
      <c r="E58" s="25"/>
      <c r="F58" s="25"/>
      <c r="G58" s="16">
        <v>0.13</v>
      </c>
      <c r="H58" s="19">
        <f t="shared" ref="H58:H65" si="6">ROUND(E58*G58,2)+ROUND(F58*G58,2)</f>
        <v>0</v>
      </c>
    </row>
    <row r="59" spans="1:8" ht="24.95" customHeight="1" x14ac:dyDescent="0.2">
      <c r="A59" s="11" t="s">
        <v>110</v>
      </c>
      <c r="B59" s="17"/>
      <c r="C59" s="17" t="s">
        <v>116</v>
      </c>
      <c r="D59" s="25">
        <f t="shared" si="5"/>
        <v>0</v>
      </c>
      <c r="E59" s="31"/>
      <c r="F59" s="31"/>
      <c r="G59" s="16">
        <v>0.13</v>
      </c>
      <c r="H59" s="19">
        <f t="shared" si="6"/>
        <v>0</v>
      </c>
    </row>
    <row r="60" spans="1:8" ht="30.75" customHeight="1" x14ac:dyDescent="0.2">
      <c r="A60" s="11" t="s">
        <v>111</v>
      </c>
      <c r="B60" s="17"/>
      <c r="C60" s="17" t="s">
        <v>117</v>
      </c>
      <c r="D60" s="25">
        <f t="shared" si="5"/>
        <v>0</v>
      </c>
      <c r="E60" s="31"/>
      <c r="F60" s="31"/>
      <c r="G60" s="16">
        <v>0.13</v>
      </c>
      <c r="H60" s="19">
        <f t="shared" si="6"/>
        <v>0</v>
      </c>
    </row>
    <row r="61" spans="1:8" ht="29.25" customHeight="1" x14ac:dyDescent="0.2">
      <c r="A61" s="11" t="s">
        <v>112</v>
      </c>
      <c r="B61" s="17"/>
      <c r="C61" s="17" t="s">
        <v>118</v>
      </c>
      <c r="D61" s="25">
        <f t="shared" si="5"/>
        <v>0</v>
      </c>
      <c r="E61" s="31"/>
      <c r="F61" s="31"/>
      <c r="G61" s="16">
        <v>0.13</v>
      </c>
      <c r="H61" s="19">
        <f t="shared" si="6"/>
        <v>0</v>
      </c>
    </row>
    <row r="62" spans="1:8" ht="30.75" customHeight="1" x14ac:dyDescent="0.2">
      <c r="A62" s="11" t="s">
        <v>113</v>
      </c>
      <c r="B62" s="17"/>
      <c r="C62" s="17" t="s">
        <v>119</v>
      </c>
      <c r="D62" s="25">
        <f t="shared" si="5"/>
        <v>0</v>
      </c>
      <c r="E62" s="31"/>
      <c r="F62" s="31"/>
      <c r="G62" s="16">
        <v>0.13</v>
      </c>
      <c r="H62" s="19">
        <f t="shared" si="6"/>
        <v>0</v>
      </c>
    </row>
    <row r="63" spans="1:8" ht="24.95" customHeight="1" x14ac:dyDescent="0.2">
      <c r="A63" s="11" t="s">
        <v>114</v>
      </c>
      <c r="B63" s="17"/>
      <c r="C63" s="17" t="s">
        <v>56</v>
      </c>
      <c r="D63" s="25">
        <f t="shared" si="5"/>
        <v>0</v>
      </c>
      <c r="E63" s="31"/>
      <c r="F63" s="31"/>
      <c r="G63" s="16">
        <v>0.13</v>
      </c>
      <c r="H63" s="19">
        <f t="shared" si="6"/>
        <v>0</v>
      </c>
    </row>
    <row r="64" spans="1:8" ht="26.25" customHeight="1" x14ac:dyDescent="0.2">
      <c r="A64" s="29">
        <v>8</v>
      </c>
      <c r="B64" s="22" t="s">
        <v>33</v>
      </c>
      <c r="C64" s="21"/>
      <c r="D64" s="25">
        <f t="shared" si="5"/>
        <v>0</v>
      </c>
      <c r="E64" s="25"/>
      <c r="F64" s="25"/>
      <c r="G64" s="26">
        <v>7.0000000000000007E-2</v>
      </c>
      <c r="H64" s="19">
        <f t="shared" si="6"/>
        <v>0</v>
      </c>
    </row>
    <row r="65" spans="1:9" ht="30.75" customHeight="1" x14ac:dyDescent="0.2">
      <c r="A65" s="29">
        <v>9</v>
      </c>
      <c r="B65" s="61" t="s">
        <v>34</v>
      </c>
      <c r="C65" s="62"/>
      <c r="D65" s="25">
        <f t="shared" si="5"/>
        <v>0</v>
      </c>
      <c r="E65" s="25"/>
      <c r="F65" s="25"/>
      <c r="G65" s="26">
        <v>0.16</v>
      </c>
      <c r="H65" s="19">
        <f t="shared" si="6"/>
        <v>0</v>
      </c>
    </row>
    <row r="66" spans="1:9" ht="20.100000000000001" customHeight="1" x14ac:dyDescent="0.2">
      <c r="A66" s="29">
        <v>10</v>
      </c>
      <c r="B66" s="17" t="s">
        <v>35</v>
      </c>
      <c r="C66" s="21"/>
      <c r="D66" s="25">
        <f>SUM(D18+D26+D40+D47+D50+D54+D57+D64+D65)</f>
        <v>0</v>
      </c>
      <c r="E66" s="25">
        <f>SUM(E18+E26+E40+E47+E50+E54+E57+E64+E65)</f>
        <v>0</v>
      </c>
      <c r="F66" s="25">
        <f>F18+F26+F47+F50+F54+F57+F64+F65</f>
        <v>0</v>
      </c>
      <c r="G66" s="32" t="s">
        <v>4</v>
      </c>
      <c r="H66" s="19">
        <f>SUM(H18+H26+H40+H47+H50+H54+H57+H64+H65)</f>
        <v>0</v>
      </c>
    </row>
    <row r="67" spans="1:9" ht="20.100000000000001" customHeight="1" x14ac:dyDescent="0.2">
      <c r="A67" s="29">
        <v>11</v>
      </c>
      <c r="B67" s="17" t="s">
        <v>36</v>
      </c>
      <c r="C67" s="21"/>
      <c r="D67" s="14" t="s">
        <v>4</v>
      </c>
      <c r="E67" s="14" t="s">
        <v>4</v>
      </c>
      <c r="F67" s="14" t="s">
        <v>4</v>
      </c>
      <c r="G67" s="14" t="s">
        <v>4</v>
      </c>
      <c r="H67" s="19">
        <f>ROUND(H66*0.2,2)</f>
        <v>0</v>
      </c>
    </row>
    <row r="68" spans="1:9" ht="19.5" customHeight="1" x14ac:dyDescent="0.2">
      <c r="A68" s="29">
        <v>12</v>
      </c>
      <c r="B68" s="17" t="s">
        <v>37</v>
      </c>
      <c r="C68" s="21"/>
      <c r="D68" s="14" t="s">
        <v>4</v>
      </c>
      <c r="E68" s="14" t="s">
        <v>4</v>
      </c>
      <c r="F68" s="14" t="s">
        <v>4</v>
      </c>
      <c r="G68" s="14" t="s">
        <v>4</v>
      </c>
      <c r="H68" s="19">
        <f>H66+H67</f>
        <v>0</v>
      </c>
    </row>
    <row r="69" spans="1:9" ht="19.5" customHeight="1" x14ac:dyDescent="0.2">
      <c r="A69" s="33"/>
      <c r="B69" s="34"/>
      <c r="C69" s="35"/>
      <c r="D69" s="36"/>
      <c r="E69" s="36"/>
      <c r="F69" s="36"/>
      <c r="G69" s="36"/>
      <c r="H69" s="37"/>
    </row>
    <row r="70" spans="1:9" ht="19.5" customHeight="1" x14ac:dyDescent="0.25">
      <c r="A70" s="51" t="s">
        <v>121</v>
      </c>
      <c r="B70" s="52"/>
      <c r="C70" s="52"/>
      <c r="D70" s="52"/>
      <c r="E70" s="52"/>
      <c r="F70" s="52"/>
      <c r="G70" s="52"/>
      <c r="H70" s="52"/>
      <c r="I70" s="52"/>
    </row>
    <row r="71" spans="1:9" ht="19.5" customHeight="1" x14ac:dyDescent="0.3">
      <c r="C71" s="53" t="s">
        <v>122</v>
      </c>
      <c r="D71" s="54"/>
      <c r="E71" s="54"/>
      <c r="F71" s="54"/>
      <c r="G71" s="54"/>
      <c r="H71" s="54"/>
      <c r="I71" s="55"/>
    </row>
    <row r="72" spans="1:9" ht="19.5" customHeight="1" x14ac:dyDescent="0.2">
      <c r="A72" s="35"/>
      <c r="B72" s="35"/>
      <c r="C72" s="28" t="s">
        <v>124</v>
      </c>
      <c r="D72" s="28" t="s">
        <v>125</v>
      </c>
      <c r="E72" s="28" t="s">
        <v>130</v>
      </c>
      <c r="F72" s="28" t="s">
        <v>129</v>
      </c>
      <c r="G72" s="28" t="s">
        <v>128</v>
      </c>
      <c r="H72" s="28" t="s">
        <v>127</v>
      </c>
      <c r="I72" s="28" t="s">
        <v>126</v>
      </c>
    </row>
    <row r="73" spans="1:9" ht="25.5" customHeight="1" x14ac:dyDescent="0.2">
      <c r="A73" s="39" t="s">
        <v>123</v>
      </c>
      <c r="B73" s="40"/>
      <c r="C73" s="25">
        <f>SUM(C74:C79)</f>
        <v>0</v>
      </c>
      <c r="D73" s="25">
        <f t="shared" ref="D73:I73" si="7">SUM(D74:D79)</f>
        <v>0</v>
      </c>
      <c r="E73" s="25">
        <f t="shared" si="7"/>
        <v>0</v>
      </c>
      <c r="F73" s="25">
        <f t="shared" si="7"/>
        <v>0</v>
      </c>
      <c r="G73" s="25">
        <f t="shared" si="7"/>
        <v>0</v>
      </c>
      <c r="H73" s="25">
        <f t="shared" si="7"/>
        <v>0</v>
      </c>
      <c r="I73" s="25">
        <f t="shared" si="7"/>
        <v>0</v>
      </c>
    </row>
    <row r="74" spans="1:9" ht="19.5" customHeight="1" x14ac:dyDescent="0.2">
      <c r="A74" s="41" t="s">
        <v>131</v>
      </c>
      <c r="B74" s="42"/>
      <c r="C74" s="30"/>
      <c r="D74" s="30"/>
      <c r="E74" s="30"/>
      <c r="F74" s="30"/>
      <c r="G74" s="30"/>
      <c r="H74" s="30"/>
      <c r="I74" s="30"/>
    </row>
    <row r="75" spans="1:9" ht="19.5" customHeight="1" x14ac:dyDescent="0.2">
      <c r="A75" s="41" t="s">
        <v>132</v>
      </c>
      <c r="B75" s="42"/>
      <c r="C75" s="30"/>
      <c r="D75" s="30"/>
      <c r="E75" s="30"/>
      <c r="F75" s="30"/>
      <c r="G75" s="30"/>
      <c r="H75" s="30"/>
      <c r="I75" s="30"/>
    </row>
    <row r="76" spans="1:9" ht="19.5" customHeight="1" x14ac:dyDescent="0.2">
      <c r="A76" s="41" t="s">
        <v>133</v>
      </c>
      <c r="B76" s="42"/>
      <c r="C76" s="30"/>
      <c r="D76" s="30"/>
      <c r="E76" s="30"/>
      <c r="F76" s="30"/>
      <c r="G76" s="30"/>
      <c r="H76" s="30"/>
      <c r="I76" s="30"/>
    </row>
    <row r="77" spans="1:9" ht="19.5" customHeight="1" x14ac:dyDescent="0.2">
      <c r="A77" s="43" t="s">
        <v>134</v>
      </c>
      <c r="B77" s="44"/>
      <c r="C77" s="30"/>
      <c r="D77" s="30"/>
      <c r="E77" s="38"/>
      <c r="F77" s="30"/>
      <c r="G77" s="30"/>
      <c r="H77" s="30"/>
      <c r="I77" s="30"/>
    </row>
    <row r="78" spans="1:9" ht="19.5" customHeight="1" x14ac:dyDescent="0.2">
      <c r="A78" s="41" t="s">
        <v>135</v>
      </c>
      <c r="B78" s="42"/>
      <c r="C78" s="30"/>
      <c r="D78" s="30"/>
      <c r="E78" s="30"/>
      <c r="F78" s="30"/>
      <c r="G78" s="30"/>
      <c r="H78" s="30"/>
      <c r="I78" s="30"/>
    </row>
    <row r="79" spans="1:9" ht="19.5" customHeight="1" x14ac:dyDescent="0.2">
      <c r="A79" s="41" t="s">
        <v>136</v>
      </c>
      <c r="B79" s="42"/>
      <c r="C79" s="30"/>
      <c r="D79" s="30"/>
      <c r="E79" s="30"/>
      <c r="F79" s="30"/>
      <c r="G79" s="30"/>
      <c r="H79" s="30"/>
      <c r="I79" s="30"/>
    </row>
    <row r="80" spans="1:9" ht="19.5" customHeight="1" x14ac:dyDescent="0.2">
      <c r="A80" s="33"/>
      <c r="B80" s="34"/>
      <c r="C80" s="35"/>
      <c r="D80" s="36"/>
      <c r="E80" s="36"/>
      <c r="F80" s="36"/>
      <c r="G80" s="36"/>
      <c r="H80" s="37"/>
    </row>
    <row r="81" spans="1:9" ht="19.5" customHeight="1" x14ac:dyDescent="0.2">
      <c r="A81" s="47" t="s">
        <v>137</v>
      </c>
      <c r="B81" s="47"/>
      <c r="C81" s="47"/>
      <c r="D81" s="47"/>
      <c r="E81" s="47"/>
      <c r="F81" s="47"/>
      <c r="G81" s="47"/>
      <c r="H81" s="47"/>
      <c r="I81" s="47"/>
    </row>
    <row r="82" spans="1:9" ht="19.5" customHeight="1" x14ac:dyDescent="0.2">
      <c r="A82" s="47"/>
      <c r="B82" s="47"/>
      <c r="C82" s="47"/>
      <c r="D82" s="47"/>
      <c r="E82" s="47"/>
      <c r="F82" s="47"/>
      <c r="G82" s="47"/>
      <c r="H82" s="47"/>
      <c r="I82" s="47"/>
    </row>
    <row r="83" spans="1:9" ht="19.5" customHeight="1" x14ac:dyDescent="0.2">
      <c r="A83" s="47"/>
      <c r="B83" s="47"/>
      <c r="C83" s="47"/>
      <c r="D83" s="47"/>
      <c r="E83" s="47"/>
      <c r="F83" s="47"/>
      <c r="G83" s="47"/>
      <c r="H83" s="47"/>
      <c r="I83" s="47"/>
    </row>
    <row r="84" spans="1:9" ht="39" customHeight="1" x14ac:dyDescent="0.2">
      <c r="A84" s="47"/>
      <c r="B84" s="47"/>
      <c r="C84" s="47"/>
      <c r="D84" s="47"/>
      <c r="E84" s="47"/>
      <c r="F84" s="47"/>
      <c r="G84" s="47"/>
      <c r="H84" s="47"/>
      <c r="I84" s="47"/>
    </row>
    <row r="85" spans="1:9" ht="19.5" hidden="1" customHeight="1" x14ac:dyDescent="0.2">
      <c r="A85" s="47"/>
      <c r="B85" s="47"/>
      <c r="C85" s="47"/>
      <c r="D85" s="47"/>
      <c r="E85" s="47"/>
      <c r="F85" s="47"/>
      <c r="G85" s="47"/>
      <c r="H85" s="47"/>
      <c r="I85" s="47"/>
    </row>
    <row r="86" spans="1:9" ht="19.5" customHeight="1" x14ac:dyDescent="0.2">
      <c r="A86" s="33"/>
      <c r="B86" s="34"/>
      <c r="C86" s="35"/>
      <c r="D86" s="36"/>
      <c r="E86" s="36"/>
      <c r="F86" s="36"/>
      <c r="G86" s="36"/>
      <c r="H86" s="37"/>
    </row>
    <row r="88" spans="1:9" ht="21.75" customHeight="1" x14ac:dyDescent="0.2">
      <c r="C88" s="6" t="s">
        <v>38</v>
      </c>
      <c r="D88" s="6"/>
      <c r="E88" s="6" t="s">
        <v>40</v>
      </c>
      <c r="F88" s="6"/>
      <c r="G88" s="6"/>
      <c r="H88" s="6"/>
    </row>
    <row r="89" spans="1:9" ht="12.75" customHeight="1" x14ac:dyDescent="0.2">
      <c r="C89" s="4" t="s">
        <v>39</v>
      </c>
      <c r="D89" s="4"/>
      <c r="E89" s="4" t="s">
        <v>41</v>
      </c>
      <c r="F89" s="4"/>
      <c r="G89" s="4"/>
      <c r="H89" s="4"/>
    </row>
    <row r="90" spans="1:9" ht="12.75" customHeight="1" x14ac:dyDescent="0.2">
      <c r="C90" s="4"/>
      <c r="D90" s="4"/>
      <c r="E90" s="15" t="s">
        <v>42</v>
      </c>
      <c r="F90" s="4"/>
      <c r="G90" s="4"/>
      <c r="H90" s="4"/>
    </row>
    <row r="91" spans="1:9" ht="12.75" customHeight="1" x14ac:dyDescent="0.2">
      <c r="C91" s="4"/>
      <c r="D91" s="4"/>
      <c r="E91" s="15"/>
      <c r="F91" s="4"/>
      <c r="G91" s="4"/>
      <c r="H91" s="4"/>
    </row>
    <row r="92" spans="1:9" ht="12.75" customHeight="1" x14ac:dyDescent="0.2">
      <c r="C92" s="4"/>
      <c r="D92" s="4"/>
      <c r="E92" s="4"/>
      <c r="F92" s="4"/>
      <c r="G92" s="4"/>
      <c r="H92" s="4"/>
    </row>
  </sheetData>
  <mergeCells count="34">
    <mergeCell ref="A1:G1"/>
    <mergeCell ref="B65:C65"/>
    <mergeCell ref="G15:H15"/>
    <mergeCell ref="B11:F11"/>
    <mergeCell ref="B47:C47"/>
    <mergeCell ref="D13:F13"/>
    <mergeCell ref="B13:C14"/>
    <mergeCell ref="B40:C40"/>
    <mergeCell ref="B26:C26"/>
    <mergeCell ref="A2:D2"/>
    <mergeCell ref="E2:H2"/>
    <mergeCell ref="E3:H3"/>
    <mergeCell ref="A7:H7"/>
    <mergeCell ref="E4:H4"/>
    <mergeCell ref="E5:H5"/>
    <mergeCell ref="A6:H6"/>
    <mergeCell ref="A3:D3"/>
    <mergeCell ref="A4:D4"/>
    <mergeCell ref="A5:D5"/>
    <mergeCell ref="A9:H9"/>
    <mergeCell ref="A78:B78"/>
    <mergeCell ref="A79:B79"/>
    <mergeCell ref="A12:H12"/>
    <mergeCell ref="A81:I85"/>
    <mergeCell ref="D14:D15"/>
    <mergeCell ref="E14:E15"/>
    <mergeCell ref="F14:F15"/>
    <mergeCell ref="A70:I70"/>
    <mergeCell ref="C71:I71"/>
    <mergeCell ref="A73:B73"/>
    <mergeCell ref="A74:B74"/>
    <mergeCell ref="A75:B75"/>
    <mergeCell ref="A76:B76"/>
    <mergeCell ref="A77:B77"/>
  </mergeCells>
  <phoneticPr fontId="4" type="noConversion"/>
  <pageMargins left="0.51181102362204722" right="0" top="0.35433070866141736" bottom="0" header="0" footer="0"/>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Attachment 2_2023</vt:lpstr>
    </vt:vector>
  </TitlesOfParts>
  <Company>Ecobulpack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dc:creator>
  <cp:lastModifiedBy>Petya Radeva</cp:lastModifiedBy>
  <cp:lastPrinted>2022-12-22T08:33:02Z</cp:lastPrinted>
  <dcterms:created xsi:type="dcterms:W3CDTF">2005-02-08T08:22:29Z</dcterms:created>
  <dcterms:modified xsi:type="dcterms:W3CDTF">2023-02-01T12:28:20Z</dcterms:modified>
</cp:coreProperties>
</file>