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/>
  <mc:AlternateContent xmlns:mc="http://schemas.openxmlformats.org/markup-compatibility/2006">
    <mc:Choice Requires="x15">
      <x15ac:absPath xmlns:x15ac="http://schemas.microsoft.com/office/spreadsheetml/2010/11/ac" url="Y:\site Ecobulpack\NEW WEBSITE\Ecobulpack Bulgaria\za firmi\Ecobulpack Bulgaria_dogovor &amp; prilozhenia\2023\"/>
    </mc:Choice>
  </mc:AlternateContent>
  <xr:revisionPtr revIDLastSave="0" documentId="13_ncr:1_{7EAA3EC5-25ED-42D7-AB25-C93E7597BEE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7" i="1" l="1"/>
  <c r="E17" i="1"/>
  <c r="H64" i="1"/>
  <c r="H63" i="1"/>
  <c r="H62" i="1"/>
  <c r="H61" i="1"/>
  <c r="H60" i="1"/>
  <c r="H59" i="1"/>
  <c r="H58" i="1"/>
  <c r="H57" i="1"/>
  <c r="H54" i="1"/>
  <c r="H55" i="1"/>
  <c r="H52" i="1"/>
  <c r="H51" i="1"/>
  <c r="H50" i="1"/>
  <c r="H48" i="1"/>
  <c r="H47" i="1"/>
  <c r="H45" i="1"/>
  <c r="H44" i="1"/>
  <c r="H43" i="1"/>
  <c r="H42" i="1"/>
  <c r="H41" i="1"/>
  <c r="H40" i="1"/>
  <c r="H37" i="1"/>
  <c r="H38" i="1"/>
  <c r="H27" i="1"/>
  <c r="H28" i="1"/>
  <c r="H29" i="1"/>
  <c r="H30" i="1"/>
  <c r="H31" i="1"/>
  <c r="H32" i="1"/>
  <c r="H33" i="1"/>
  <c r="H34" i="1"/>
  <c r="H35" i="1"/>
  <c r="H36" i="1"/>
  <c r="H26" i="1"/>
  <c r="H24" i="1"/>
  <c r="H23" i="1"/>
  <c r="H22" i="1"/>
  <c r="H21" i="1"/>
  <c r="H20" i="1"/>
  <c r="H19" i="1"/>
  <c r="H18" i="1"/>
  <c r="E39" i="1"/>
  <c r="D39" i="1" s="1"/>
  <c r="D64" i="1"/>
  <c r="D63" i="1"/>
  <c r="D62" i="1"/>
  <c r="D61" i="1"/>
  <c r="D60" i="1"/>
  <c r="D59" i="1"/>
  <c r="D58" i="1"/>
  <c r="D57" i="1"/>
  <c r="D55" i="1"/>
  <c r="D54" i="1"/>
  <c r="D52" i="1"/>
  <c r="D51" i="1"/>
  <c r="D50" i="1"/>
  <c r="D48" i="1"/>
  <c r="D47" i="1"/>
  <c r="D45" i="1"/>
  <c r="D44" i="1"/>
  <c r="D43" i="1"/>
  <c r="D42" i="1"/>
  <c r="D41" i="1"/>
  <c r="D40" i="1"/>
  <c r="D38" i="1"/>
  <c r="D37" i="1"/>
  <c r="D36" i="1"/>
  <c r="D35" i="1"/>
  <c r="D34" i="1"/>
  <c r="D33" i="1"/>
  <c r="D32" i="1"/>
  <c r="D31" i="1"/>
  <c r="D30" i="1"/>
  <c r="D29" i="1"/>
  <c r="D28" i="1"/>
  <c r="D27" i="1"/>
  <c r="D26" i="1"/>
  <c r="D24" i="1"/>
  <c r="D23" i="1"/>
  <c r="D22" i="1"/>
  <c r="D21" i="1"/>
  <c r="D20" i="1"/>
  <c r="D19" i="1"/>
  <c r="D18" i="1"/>
  <c r="H53" i="1" l="1"/>
  <c r="H56" i="1"/>
  <c r="H49" i="1"/>
  <c r="H46" i="1"/>
  <c r="H39" i="1"/>
  <c r="H25" i="1"/>
  <c r="H17" i="1"/>
  <c r="C73" i="1"/>
  <c r="I73" i="1"/>
  <c r="H73" i="1"/>
  <c r="G73" i="1"/>
  <c r="F73" i="1"/>
  <c r="E73" i="1"/>
  <c r="D73" i="1"/>
  <c r="F56" i="1"/>
  <c r="E56" i="1"/>
  <c r="F53" i="1"/>
  <c r="E53" i="1"/>
  <c r="F49" i="1"/>
  <c r="E49" i="1"/>
  <c r="F46" i="1"/>
  <c r="E46" i="1"/>
  <c r="F25" i="1"/>
  <c r="E25" i="1"/>
  <c r="D46" i="1" l="1"/>
  <c r="D53" i="1"/>
  <c r="D25" i="1"/>
  <c r="D49" i="1"/>
  <c r="D56" i="1"/>
  <c r="D17" i="1"/>
  <c r="E65" i="1"/>
  <c r="F65" i="1"/>
  <c r="D65" i="1" l="1"/>
  <c r="H65" i="1"/>
  <c r="H66" i="1" s="1"/>
  <c r="H67" i="1" s="1"/>
</calcChain>
</file>

<file path=xl/sharedStrings.xml><?xml version="1.0" encoding="utf-8"?>
<sst xmlns="http://schemas.openxmlformats.org/spreadsheetml/2006/main" count="167" uniqueCount="142">
  <si>
    <t>ОТЧЕТ ЗА ПУСНАТИТЕ НА ПАЗАРА ОПАКОВКИ ПО ВИДА НА МАТЕРИАЛА, ЗА КОИТО СЕ ЗАПЛАЩА МЕСЕЧНА ВНОСКА</t>
  </si>
  <si>
    <t xml:space="preserve">Фирма: </t>
  </si>
  <si>
    <t xml:space="preserve">Лице за контакти: </t>
  </si>
  <si>
    <t xml:space="preserve">Номер Договор: </t>
  </si>
  <si>
    <t>Длъжност:</t>
  </si>
  <si>
    <t>Идент. Номер:</t>
  </si>
  <si>
    <t>Телефон:                                          Факс:</t>
  </si>
  <si>
    <t xml:space="preserve">МОЛ: </t>
  </si>
  <si>
    <t>Email:</t>
  </si>
  <si>
    <t>Адрес по фактура:</t>
  </si>
  <si>
    <t>Адрес за кореспонденция:</t>
  </si>
  <si>
    <r>
      <t>Отчетен период: (</t>
    </r>
    <r>
      <rPr>
        <b/>
        <u/>
        <sz val="12"/>
        <rFont val="Arial"/>
        <family val="2"/>
        <charset val="204"/>
      </rPr>
      <t>месеци от-до</t>
    </r>
    <r>
      <rPr>
        <b/>
        <sz val="12"/>
        <rFont val="Arial"/>
        <family val="2"/>
        <charset val="204"/>
      </rPr>
      <t xml:space="preserve">)    </t>
    </r>
    <r>
      <rPr>
        <b/>
        <sz val="10"/>
        <rFont val="Arial"/>
        <family val="2"/>
        <charset val="204"/>
      </rPr>
      <t>........................................................................................</t>
    </r>
  </si>
  <si>
    <r>
      <t>К</t>
    </r>
    <r>
      <rPr>
        <sz val="10"/>
        <rFont val="Arial"/>
        <family val="2"/>
        <charset val="204"/>
      </rPr>
      <t xml:space="preserve">
Опаковъчен материал
</t>
    </r>
  </si>
  <si>
    <t>Количество на опаковките пуснати на пазара</t>
  </si>
  <si>
    <t>Обща сума</t>
  </si>
  <si>
    <t>Общо за отчетния период</t>
  </si>
  <si>
    <t>за еднократна употреба</t>
  </si>
  <si>
    <t>за многократна употреба</t>
  </si>
  <si>
    <t>Материал</t>
  </si>
  <si>
    <t>Вид</t>
  </si>
  <si>
    <t>[кг]</t>
  </si>
  <si>
    <t>[лева/кг]</t>
  </si>
  <si>
    <t>[лв]</t>
  </si>
  <si>
    <t>Стъкло</t>
  </si>
  <si>
    <t>1.1</t>
  </si>
  <si>
    <t>от което:</t>
  </si>
  <si>
    <t>Буркани - безцветни</t>
  </si>
  <si>
    <t>1.2</t>
  </si>
  <si>
    <t>1.3</t>
  </si>
  <si>
    <t>1.4</t>
  </si>
  <si>
    <r>
      <rPr>
        <b/>
        <u/>
        <sz val="11"/>
        <rFont val="Arial"/>
        <family val="2"/>
        <charset val="204"/>
      </rPr>
      <t>Пластмаси</t>
    </r>
    <r>
      <rPr>
        <b/>
        <sz val="11"/>
        <rFont val="Arial"/>
        <family val="2"/>
        <charset val="204"/>
      </rPr>
      <t xml:space="preserve"> </t>
    </r>
    <r>
      <rPr>
        <i/>
        <sz val="11"/>
        <rFont val="Arial"/>
        <family val="2"/>
        <charset val="204"/>
      </rPr>
      <t>(без бутилки за напитки с вместимост до 3 л.)</t>
    </r>
  </si>
  <si>
    <t>2.1</t>
  </si>
  <si>
    <t>от които:</t>
  </si>
  <si>
    <t>LDPE - безцветно</t>
  </si>
  <si>
    <t>2.2</t>
  </si>
  <si>
    <t>LDPE - цветно</t>
  </si>
  <si>
    <t>2.3</t>
  </si>
  <si>
    <t>LDPE - черно</t>
  </si>
  <si>
    <t>2.4</t>
  </si>
  <si>
    <t>HDPE</t>
  </si>
  <si>
    <t>2.5</t>
  </si>
  <si>
    <t>PP</t>
  </si>
  <si>
    <t>2.6</t>
  </si>
  <si>
    <t>2.7</t>
  </si>
  <si>
    <t>PET - безцветен</t>
  </si>
  <si>
    <t>2.8</t>
  </si>
  <si>
    <t>PET - син</t>
  </si>
  <si>
    <t>2.9</t>
  </si>
  <si>
    <t>PET - друг</t>
  </si>
  <si>
    <t>2.10</t>
  </si>
  <si>
    <t>PS - стиропор</t>
  </si>
  <si>
    <t>2.11</t>
  </si>
  <si>
    <t>PS - друг</t>
  </si>
  <si>
    <t>2.12</t>
  </si>
  <si>
    <t>PVC</t>
  </si>
  <si>
    <t>2.13</t>
  </si>
  <si>
    <t>Пластмасови бутилки за напитки с вместимост до 3 л. вкл.</t>
  </si>
  <si>
    <t>ХХХХХХХХХ</t>
  </si>
  <si>
    <t>3.1</t>
  </si>
  <si>
    <t>3.2</t>
  </si>
  <si>
    <t>3.3</t>
  </si>
  <si>
    <t>PET - зелен</t>
  </si>
  <si>
    <t>3.4</t>
  </si>
  <si>
    <t>PET - кафяв</t>
  </si>
  <si>
    <t>3.5</t>
  </si>
  <si>
    <t>3.6</t>
  </si>
  <si>
    <t>Хартия, картон и велпапе</t>
  </si>
  <si>
    <t>4.1</t>
  </si>
  <si>
    <t>4.2</t>
  </si>
  <si>
    <t>5.1</t>
  </si>
  <si>
    <t>5.2</t>
  </si>
  <si>
    <t>5.3</t>
  </si>
  <si>
    <t>6.1</t>
  </si>
  <si>
    <t>6.2</t>
  </si>
  <si>
    <t xml:space="preserve">Композитни </t>
  </si>
  <si>
    <t>7.1</t>
  </si>
  <si>
    <t>7.3</t>
  </si>
  <si>
    <t>7.4</t>
  </si>
  <si>
    <t>7.5</t>
  </si>
  <si>
    <t>7.6</t>
  </si>
  <si>
    <t>Дървесина</t>
  </si>
  <si>
    <t>Текстил, керамика, порцелан, седеф и други</t>
  </si>
  <si>
    <t>ОБЩО</t>
  </si>
  <si>
    <t>-</t>
  </si>
  <si>
    <t>ДДС 20%</t>
  </si>
  <si>
    <t xml:space="preserve">Изготвил: </t>
  </si>
  <si>
    <t xml:space="preserve">Ръководител: </t>
  </si>
  <si>
    <t>/Име и подпис/</t>
  </si>
  <si>
    <t>печат:</t>
  </si>
  <si>
    <t>Композитни - общо, от които:</t>
  </si>
  <si>
    <t>Стомана</t>
  </si>
  <si>
    <t>Алуминий</t>
  </si>
  <si>
    <t>1.5</t>
  </si>
  <si>
    <t>1.6</t>
  </si>
  <si>
    <t>1.7</t>
  </si>
  <si>
    <t>Друго стъкло</t>
  </si>
  <si>
    <t>Буркани - цветни</t>
  </si>
  <si>
    <t>Бутилки - безцветни за вода, безалкохолни, мляко или бира</t>
  </si>
  <si>
    <t>Бутилки - цветни за вода, безалкохолни, мляко или бира</t>
  </si>
  <si>
    <t>Бутилки - безцветни за високоградусов алкохол или вино</t>
  </si>
  <si>
    <t>Бутилки - цветни за високоградусов алкохол или вино</t>
  </si>
  <si>
    <t>Кенове стомана</t>
  </si>
  <si>
    <t>Кенове алуминий</t>
  </si>
  <si>
    <t>Вълнообразен картон</t>
  </si>
  <si>
    <t>Други опаковъчни картони и хартия</t>
  </si>
  <si>
    <t>Бяла ламарина</t>
  </si>
  <si>
    <t xml:space="preserve">Други </t>
  </si>
  <si>
    <t>Друга стомана</t>
  </si>
  <si>
    <t>Друг алуминий</t>
  </si>
  <si>
    <t>Картони за течности</t>
  </si>
  <si>
    <t>Предимно от пластмаси</t>
  </si>
  <si>
    <t>Предимно от картон</t>
  </si>
  <si>
    <t>Предимно от бяла ламарина</t>
  </si>
  <si>
    <t>Предимно от алуминий</t>
  </si>
  <si>
    <t>Други</t>
  </si>
  <si>
    <t>Година  2023</t>
  </si>
  <si>
    <t>PP - метализиран</t>
  </si>
  <si>
    <t>Други пластмаси</t>
  </si>
  <si>
    <t>7.2</t>
  </si>
  <si>
    <t>PET - млечно бял</t>
  </si>
  <si>
    <t>Приложение № 2, част 2</t>
  </si>
  <si>
    <t>стъкло (кг.)</t>
  </si>
  <si>
    <t>пластмаса (кг.)</t>
  </si>
  <si>
    <t>хартия (кг.)</t>
  </si>
  <si>
    <t>стомана (кг.)</t>
  </si>
  <si>
    <t>алуминий (кг.)</t>
  </si>
  <si>
    <t>дървесина (кг.)</t>
  </si>
  <si>
    <t>други (кг.)</t>
  </si>
  <si>
    <t>Разбивка по видове съставни материали на композитните опаковки, в кг.</t>
  </si>
  <si>
    <r>
      <t>V</t>
    </r>
    <r>
      <rPr>
        <sz val="10"/>
        <rFont val="Arial"/>
        <family val="2"/>
        <charset val="204"/>
      </rPr>
      <t xml:space="preserve">
Размер на тарифата на ЕКОБУЛПАК БЪЛГАРИЯ АД</t>
    </r>
  </si>
  <si>
    <t>1. Картони за течности</t>
  </si>
  <si>
    <t>2. Предимно от пластмаси</t>
  </si>
  <si>
    <t>3. Предимно от картон</t>
  </si>
  <si>
    <t>4. Предимно от бяла ламарина</t>
  </si>
  <si>
    <t>5. Предимно от алуминий</t>
  </si>
  <si>
    <t>Приложение № 2, част 1</t>
  </si>
  <si>
    <t>6. Други</t>
  </si>
  <si>
    <r>
      <rPr>
        <b/>
        <u/>
        <sz val="12"/>
        <rFont val="Arial"/>
        <family val="2"/>
        <charset val="204"/>
      </rPr>
      <t>ЗАБЕЛЕЖКА</t>
    </r>
    <r>
      <rPr>
        <b/>
        <sz val="12"/>
        <rFont val="Arial"/>
        <family val="2"/>
        <charset val="204"/>
      </rPr>
      <t>:</t>
    </r>
    <r>
      <rPr>
        <sz val="12"/>
        <rFont val="Arial"/>
        <family val="2"/>
        <charset val="204"/>
      </rPr>
      <t xml:space="preserve"> Съгласно т. 15 към Приложение 8а от НООО, подаването на информация за съставните материали на композитните опаковки е задължително! </t>
    </r>
    <r>
      <rPr>
        <b/>
        <sz val="12"/>
        <rFont val="Arial"/>
        <family val="2"/>
        <charset val="204"/>
      </rPr>
      <t>Молим Ви да обърнете внимание, че общото количество заявени композитни материали за пуснатите на пазара опаковки от част 1 (ред на т.7-ма / колона 3), следва да бъде равно на сбора от съставните им материали от част 2! В противен случай, отчетът Ви няма да може да бъде приет</t>
    </r>
    <r>
      <rPr>
        <sz val="12"/>
        <rFont val="Arial"/>
        <family val="2"/>
        <charset val="204"/>
      </rPr>
      <t xml:space="preserve">. (част 2 се попълва само ако имате заявени композитни опаковки, пуснати на пазара за съответния период)   </t>
    </r>
  </si>
  <si>
    <r>
      <rPr>
        <b/>
        <u/>
        <sz val="12"/>
        <rFont val="Arial"/>
        <family val="2"/>
        <charset val="204"/>
      </rPr>
      <t>ВАЖНО</t>
    </r>
    <r>
      <rPr>
        <sz val="12"/>
        <rFont val="Arial"/>
        <family val="2"/>
        <charset val="204"/>
      </rPr>
      <t xml:space="preserve">: Молим Ви да имате предвид, че в клетките, с попълнени 0,000(кг) или 0,00(лв), са въведени формули за изчисляване, поради което са защитени и </t>
    </r>
    <r>
      <rPr>
        <b/>
        <u/>
        <sz val="12"/>
        <rFont val="Arial"/>
        <family val="2"/>
        <charset val="204"/>
      </rPr>
      <t>Вие следва да въвеждате данни само в празните клетки</t>
    </r>
    <r>
      <rPr>
        <sz val="12"/>
        <rFont val="Arial"/>
        <family val="2"/>
        <charset val="204"/>
      </rPr>
      <t>.</t>
    </r>
  </si>
  <si>
    <r>
      <rPr>
        <b/>
        <sz val="20"/>
        <rFont val="Times New Roman"/>
        <family val="1"/>
        <charset val="204"/>
      </rPr>
      <t>ЕКОБУЛПАК БЪЛГАРИЯ АД</t>
    </r>
    <r>
      <rPr>
        <b/>
        <sz val="14"/>
        <rFont val="Times New Roman"/>
        <family val="1"/>
        <charset val="204"/>
      </rPr>
      <t xml:space="preserve">                                </t>
    </r>
    <r>
      <rPr>
        <b/>
        <u/>
        <sz val="14"/>
        <rFont val="Times New Roman"/>
        <family val="1"/>
        <charset val="204"/>
      </rPr>
      <t>ПРИЛОЖЕНИЕ № 2</t>
    </r>
  </si>
  <si>
    <t>стр. 1/2</t>
  </si>
  <si>
    <t>стр. 2/2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</si>
</sst>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#,##0.000"/>
  </numFmts>
  <fonts count="20" x14ac:knownFonts="1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b/>
      <u/>
      <sz val="12"/>
      <name val="Arial"/>
      <family val="2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b/>
      <sz val="11"/>
      <name val="Arial"/>
      <family val="2"/>
      <charset val="204"/>
    </font>
    <font>
      <b/>
      <u/>
      <sz val="11"/>
      <name val="Arial"/>
      <family val="2"/>
      <charset val="204"/>
    </font>
    <font>
      <sz val="11"/>
      <name val="Arial"/>
      <family val="2"/>
      <charset val="204"/>
    </font>
    <font>
      <i/>
      <sz val="11"/>
      <name val="Arial"/>
      <family val="2"/>
      <charset val="204"/>
    </font>
    <font>
      <sz val="14"/>
      <name val="Arial"/>
      <family val="2"/>
      <charset val="204"/>
    </font>
    <font>
      <b/>
      <sz val="14"/>
      <name val="Calibri"/>
      <family val="2"/>
      <charset val="204"/>
      <scheme val="minor"/>
    </font>
    <font>
      <sz val="8"/>
      <name val="Calibri"/>
      <family val="2"/>
      <scheme val="minor"/>
    </font>
    <font>
      <b/>
      <u/>
      <sz val="14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1"/>
      <name val="Calibri"/>
      <family val="2"/>
      <scheme val="minor"/>
    </font>
    <font>
      <b/>
      <sz val="2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1" fillId="0" borderId="0" xfId="0" applyFont="1"/>
    <xf numFmtId="0" fontId="3" fillId="0" borderId="0" xfId="0" applyFont="1"/>
    <xf numFmtId="0" fontId="1" fillId="0" borderId="5" xfId="0" applyFont="1" applyBorder="1" applyAlignment="1">
      <alignment horizontal="center" vertical="top"/>
    </xf>
    <xf numFmtId="0" fontId="1" fillId="0" borderId="10" xfId="0" applyFont="1" applyBorder="1" applyAlignment="1">
      <alignment horizontal="center" vertical="top"/>
    </xf>
    <xf numFmtId="0" fontId="1" fillId="0" borderId="12" xfId="0" applyFont="1" applyBorder="1" applyAlignment="1">
      <alignment horizontal="center" vertical="top"/>
    </xf>
    <xf numFmtId="0" fontId="7" fillId="0" borderId="13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top"/>
    </xf>
    <xf numFmtId="0" fontId="4" fillId="0" borderId="13" xfId="0" applyFont="1" applyBorder="1" applyAlignment="1">
      <alignment horizontal="center" vertical="center"/>
    </xf>
    <xf numFmtId="164" fontId="6" fillId="0" borderId="13" xfId="0" applyNumberFormat="1" applyFont="1" applyBorder="1" applyAlignment="1">
      <alignment horizontal="center" vertical="center"/>
    </xf>
    <xf numFmtId="4" fontId="1" fillId="0" borderId="13" xfId="0" applyNumberFormat="1" applyFont="1" applyBorder="1" applyAlignment="1">
      <alignment horizontal="right" vertical="center"/>
    </xf>
    <xf numFmtId="0" fontId="1" fillId="0" borderId="13" xfId="0" applyFont="1" applyBorder="1" applyAlignment="1">
      <alignment horizontal="center" vertical="center"/>
    </xf>
    <xf numFmtId="164" fontId="1" fillId="0" borderId="13" xfId="0" applyNumberFormat="1" applyFont="1" applyBorder="1" applyAlignment="1">
      <alignment horizontal="center" vertical="center"/>
    </xf>
    <xf numFmtId="0" fontId="1" fillId="0" borderId="13" xfId="0" applyFont="1" applyBorder="1" applyAlignment="1">
      <alignment vertical="center" wrapText="1"/>
    </xf>
    <xf numFmtId="0" fontId="1" fillId="0" borderId="13" xfId="0" applyFont="1" applyBorder="1"/>
    <xf numFmtId="0" fontId="8" fillId="0" borderId="13" xfId="0" applyFont="1" applyBorder="1" applyAlignment="1">
      <alignment vertical="center" wrapText="1"/>
    </xf>
    <xf numFmtId="0" fontId="1" fillId="0" borderId="13" xfId="0" applyFont="1" applyBorder="1" applyAlignment="1">
      <alignment vertical="center"/>
    </xf>
    <xf numFmtId="165" fontId="12" fillId="0" borderId="13" xfId="0" applyNumberFormat="1" applyFont="1" applyBorder="1" applyAlignment="1">
      <alignment horizontal="center" vertical="center"/>
    </xf>
    <xf numFmtId="0" fontId="12" fillId="0" borderId="13" xfId="0" applyFont="1" applyBorder="1" applyAlignment="1">
      <alignment horizontal="center" vertical="center"/>
    </xf>
    <xf numFmtId="0" fontId="10" fillId="0" borderId="0" xfId="0" applyFont="1" applyAlignment="1">
      <alignment horizontal="center"/>
    </xf>
    <xf numFmtId="0" fontId="10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1" fillId="0" borderId="0" xfId="0" applyFont="1" applyAlignment="1">
      <alignment vertical="center"/>
    </xf>
    <xf numFmtId="0" fontId="6" fillId="0" borderId="13" xfId="0" applyFont="1" applyBorder="1" applyAlignment="1">
      <alignment horizontal="center" vertical="center"/>
    </xf>
    <xf numFmtId="0" fontId="7" fillId="0" borderId="13" xfId="0" applyFont="1" applyBorder="1" applyAlignment="1">
      <alignment vertical="center" wrapText="1"/>
    </xf>
    <xf numFmtId="165" fontId="1" fillId="0" borderId="13" xfId="0" applyNumberFormat="1" applyFont="1" applyBorder="1" applyAlignment="1">
      <alignment horizontal="right" vertical="center"/>
    </xf>
    <xf numFmtId="165" fontId="1" fillId="0" borderId="13" xfId="0" applyNumberFormat="1" applyFont="1" applyBorder="1"/>
    <xf numFmtId="165" fontId="10" fillId="0" borderId="13" xfId="0" applyNumberFormat="1" applyFont="1" applyBorder="1"/>
    <xf numFmtId="165" fontId="1" fillId="2" borderId="13" xfId="0" applyNumberFormat="1" applyFont="1" applyFill="1" applyBorder="1" applyAlignment="1">
      <alignment horizontal="right" vertical="center"/>
    </xf>
    <xf numFmtId="0" fontId="3" fillId="0" borderId="13" xfId="0" applyFont="1" applyBorder="1" applyAlignment="1">
      <alignment horizontal="center" vertical="center"/>
    </xf>
    <xf numFmtId="0" fontId="5" fillId="0" borderId="0" xfId="0" applyFont="1" applyAlignment="1">
      <alignment horizontal="right"/>
    </xf>
    <xf numFmtId="0" fontId="16" fillId="0" borderId="0" xfId="0" applyFont="1" applyAlignment="1">
      <alignment horizontal="right"/>
    </xf>
    <xf numFmtId="0" fontId="4" fillId="0" borderId="0" xfId="0" applyFont="1" applyAlignment="1">
      <alignment horizontal="center" vertical="center"/>
    </xf>
    <xf numFmtId="0" fontId="8" fillId="0" borderId="0" xfId="0" applyFont="1" applyAlignment="1">
      <alignment vertical="center" wrapText="1"/>
    </xf>
    <xf numFmtId="0" fontId="12" fillId="0" borderId="0" xfId="0" applyFont="1" applyAlignment="1">
      <alignment horizontal="center" vertical="center"/>
    </xf>
    <xf numFmtId="4" fontId="1" fillId="0" borderId="0" xfId="0" applyNumberFormat="1" applyFont="1" applyAlignment="1">
      <alignment horizontal="right" vertical="center"/>
    </xf>
    <xf numFmtId="0" fontId="17" fillId="0" borderId="0" xfId="0" applyFont="1" applyAlignment="1">
      <alignment horizontal="right"/>
    </xf>
    <xf numFmtId="0" fontId="4" fillId="0" borderId="4" xfId="0" applyFont="1" applyBorder="1" applyAlignment="1">
      <alignment horizontal="left"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right"/>
    </xf>
    <xf numFmtId="0" fontId="8" fillId="0" borderId="7" xfId="0" applyFont="1" applyBorder="1" applyAlignment="1">
      <alignment vertical="center" wrapText="1"/>
    </xf>
    <xf numFmtId="0" fontId="8" fillId="0" borderId="9" xfId="0" applyFont="1" applyBorder="1" applyAlignment="1">
      <alignment vertical="center" wrapText="1"/>
    </xf>
    <xf numFmtId="0" fontId="3" fillId="0" borderId="2" xfId="0" applyFont="1" applyBorder="1" applyAlignment="1">
      <alignment horizontal="left"/>
    </xf>
    <xf numFmtId="0" fontId="15" fillId="0" borderId="0" xfId="0" applyFont="1" applyAlignment="1">
      <alignment horizontal="right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left"/>
    </xf>
    <xf numFmtId="0" fontId="3" fillId="0" borderId="3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9" fillId="0" borderId="7" xfId="0" applyFont="1" applyBorder="1" applyAlignment="1">
      <alignment vertical="center" wrapText="1"/>
    </xf>
    <xf numFmtId="0" fontId="9" fillId="0" borderId="9" xfId="0" applyFont="1" applyBorder="1" applyAlignment="1">
      <alignment vertical="center" wrapText="1"/>
    </xf>
    <xf numFmtId="0" fontId="9" fillId="0" borderId="8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1" fillId="0" borderId="9" xfId="0" applyFont="1" applyBorder="1" applyAlignment="1">
      <alignment vertical="center" wrapText="1"/>
    </xf>
    <xf numFmtId="0" fontId="5" fillId="0" borderId="8" xfId="0" applyFont="1" applyBorder="1" applyAlignment="1">
      <alignment horizontal="right" vertical="center"/>
    </xf>
    <xf numFmtId="0" fontId="18" fillId="0" borderId="8" xfId="0" applyFont="1" applyBorder="1" applyAlignment="1">
      <alignment horizontal="right" vertical="center"/>
    </xf>
    <xf numFmtId="0" fontId="6" fillId="0" borderId="6" xfId="0" applyFont="1" applyBorder="1" applyAlignment="1">
      <alignment horizontal="center" vertical="top" wrapText="1"/>
    </xf>
    <xf numFmtId="0" fontId="6" fillId="0" borderId="14" xfId="0" applyFont="1" applyBorder="1" applyAlignment="1">
      <alignment horizontal="center" vertical="top" wrapText="1"/>
    </xf>
    <xf numFmtId="0" fontId="6" fillId="0" borderId="11" xfId="0" applyFont="1" applyBorder="1" applyAlignment="1">
      <alignment horizontal="center" vertical="top" wrapText="1"/>
    </xf>
    <xf numFmtId="0" fontId="6" fillId="0" borderId="15" xfId="0" applyFont="1" applyBorder="1" applyAlignment="1">
      <alignment horizontal="center" vertical="top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7" xfId="0" applyFont="1" applyBorder="1" applyAlignment="1">
      <alignment vertical="center"/>
    </xf>
    <xf numFmtId="0" fontId="1" fillId="0" borderId="9" xfId="0" applyFont="1" applyBorder="1" applyAlignment="1">
      <alignment vertical="center"/>
    </xf>
    <xf numFmtId="0" fontId="0" fillId="0" borderId="0" xfId="0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1" fillId="0" borderId="0" xfId="0" applyFont="1" applyAlignment="1">
      <alignment wrapText="1"/>
    </xf>
    <xf numFmtId="0" fontId="0" fillId="0" borderId="0" xfId="0" applyAlignment="1">
      <alignment wrapText="1"/>
    </xf>
    <xf numFmtId="0" fontId="13" fillId="0" borderId="7" xfId="0" applyFont="1" applyBorder="1" applyAlignment="1">
      <alignment horizontal="center"/>
    </xf>
    <xf numFmtId="0" fontId="13" fillId="0" borderId="8" xfId="0" applyFont="1" applyBorder="1" applyAlignment="1">
      <alignment horizontal="center"/>
    </xf>
    <xf numFmtId="0" fontId="13" fillId="0" borderId="9" xfId="0" applyFont="1" applyBorder="1" applyAlignment="1">
      <alignment horizontal="center"/>
    </xf>
    <xf numFmtId="0" fontId="6" fillId="0" borderId="7" xfId="0" applyFont="1" applyBorder="1" applyAlignment="1">
      <alignment vertical="center" wrapText="1"/>
    </xf>
    <xf numFmtId="0" fontId="6" fillId="0" borderId="9" xfId="0" applyFont="1" applyBorder="1" applyAlignment="1">
      <alignment vertical="center" wrapText="1"/>
    </xf>
    <xf numFmtId="0" fontId="5" fillId="0" borderId="0" xfId="0" applyFont="1" applyAlignment="1">
      <alignment horizontal="right"/>
    </xf>
    <xf numFmtId="0" fontId="17" fillId="0" borderId="0" xfId="0" applyFont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136"/>
  <sheetViews>
    <sheetView tabSelected="1" zoomScale="90" zoomScaleNormal="90" zoomScaleSheetLayoutView="100" workbookViewId="0">
      <selection activeCell="H65" sqref="H65"/>
    </sheetView>
  </sheetViews>
  <sheetFormatPr defaultRowHeight="15" x14ac:dyDescent="0.25"/>
  <cols>
    <col min="1" max="1" width="6" bestFit="1" customWidth="1"/>
    <col min="2" max="2" width="18.5703125" customWidth="1"/>
    <col min="3" max="3" width="19.28515625" customWidth="1"/>
    <col min="4" max="4" width="18.140625" customWidth="1"/>
    <col min="5" max="5" width="19" customWidth="1"/>
    <col min="6" max="6" width="17.140625" customWidth="1"/>
    <col min="7" max="7" width="18.5703125" customWidth="1"/>
    <col min="8" max="8" width="19" customWidth="1"/>
    <col min="9" max="9" width="21.140625" customWidth="1"/>
  </cols>
  <sheetData>
    <row r="1" spans="1:9" ht="35.1" customHeight="1" x14ac:dyDescent="0.25">
      <c r="A1" s="43" t="s">
        <v>139</v>
      </c>
      <c r="B1" s="43"/>
      <c r="C1" s="43"/>
      <c r="D1" s="43"/>
      <c r="E1" s="43"/>
      <c r="F1" s="43"/>
      <c r="G1" s="43"/>
      <c r="H1" s="43"/>
      <c r="I1" s="1"/>
    </row>
    <row r="2" spans="1:9" ht="35.1" customHeight="1" x14ac:dyDescent="0.25">
      <c r="A2" s="44" t="s">
        <v>0</v>
      </c>
      <c r="B2" s="44"/>
      <c r="C2" s="44"/>
      <c r="D2" s="44"/>
      <c r="E2" s="44"/>
      <c r="F2" s="44"/>
      <c r="G2" s="44"/>
      <c r="H2" s="44"/>
      <c r="I2" s="1"/>
    </row>
    <row r="3" spans="1:9" ht="24.95" customHeight="1" x14ac:dyDescent="0.25">
      <c r="A3" s="45" t="s">
        <v>1</v>
      </c>
      <c r="B3" s="45"/>
      <c r="C3" s="45"/>
      <c r="D3" s="45"/>
      <c r="E3" s="45" t="s">
        <v>2</v>
      </c>
      <c r="F3" s="45"/>
      <c r="G3" s="45"/>
      <c r="H3" s="45"/>
      <c r="I3" s="2"/>
    </row>
    <row r="4" spans="1:9" ht="24.95" customHeight="1" x14ac:dyDescent="0.25">
      <c r="A4" s="42" t="s">
        <v>3</v>
      </c>
      <c r="B4" s="42"/>
      <c r="C4" s="42"/>
      <c r="D4" s="42"/>
      <c r="E4" s="42" t="s">
        <v>4</v>
      </c>
      <c r="F4" s="42"/>
      <c r="G4" s="42"/>
      <c r="H4" s="42"/>
      <c r="I4" s="2"/>
    </row>
    <row r="5" spans="1:9" ht="24.95" customHeight="1" x14ac:dyDescent="0.25">
      <c r="A5" s="42" t="s">
        <v>5</v>
      </c>
      <c r="B5" s="42"/>
      <c r="C5" s="42"/>
      <c r="D5" s="42"/>
      <c r="E5" s="42" t="s">
        <v>6</v>
      </c>
      <c r="F5" s="42"/>
      <c r="G5" s="42"/>
      <c r="H5" s="42"/>
      <c r="I5" s="2"/>
    </row>
    <row r="6" spans="1:9" ht="24.95" customHeight="1" x14ac:dyDescent="0.25">
      <c r="A6" s="42" t="s">
        <v>7</v>
      </c>
      <c r="B6" s="42"/>
      <c r="C6" s="42"/>
      <c r="D6" s="42"/>
      <c r="E6" s="42" t="s">
        <v>8</v>
      </c>
      <c r="F6" s="42"/>
      <c r="G6" s="42"/>
      <c r="H6" s="42"/>
      <c r="I6" s="2"/>
    </row>
    <row r="7" spans="1:9" ht="24.95" customHeight="1" x14ac:dyDescent="0.25">
      <c r="A7" s="42" t="s">
        <v>9</v>
      </c>
      <c r="B7" s="42"/>
      <c r="C7" s="42"/>
      <c r="D7" s="42"/>
      <c r="E7" s="42"/>
      <c r="F7" s="42"/>
      <c r="G7" s="42"/>
      <c r="H7" s="42"/>
      <c r="I7" s="2"/>
    </row>
    <row r="8" spans="1:9" ht="24.95" customHeight="1" x14ac:dyDescent="0.25">
      <c r="A8" s="42" t="s">
        <v>10</v>
      </c>
      <c r="B8" s="42"/>
      <c r="C8" s="42"/>
      <c r="D8" s="42"/>
      <c r="E8" s="42"/>
      <c r="F8" s="42"/>
      <c r="G8" s="42"/>
      <c r="H8" s="42"/>
      <c r="I8" s="2"/>
    </row>
    <row r="9" spans="1:9" ht="24.95" customHeight="1" x14ac:dyDescent="0.25">
      <c r="A9" s="46"/>
      <c r="B9" s="46"/>
      <c r="C9" s="46"/>
      <c r="D9" s="46"/>
      <c r="E9" s="46"/>
      <c r="F9" s="46"/>
      <c r="G9" s="46"/>
      <c r="H9" s="46"/>
      <c r="I9" s="2"/>
    </row>
    <row r="10" spans="1:9" ht="24.95" customHeight="1" x14ac:dyDescent="0.25">
      <c r="A10" s="47" t="s">
        <v>11</v>
      </c>
      <c r="B10" s="47"/>
      <c r="C10" s="47"/>
      <c r="D10" s="47"/>
      <c r="E10" s="47"/>
      <c r="F10" s="47"/>
      <c r="G10" s="47"/>
      <c r="H10" s="37" t="s">
        <v>115</v>
      </c>
      <c r="I10" s="2"/>
    </row>
    <row r="11" spans="1:9" ht="24.95" customHeight="1" x14ac:dyDescent="0.25">
      <c r="A11" s="53" t="s">
        <v>135</v>
      </c>
      <c r="B11" s="54"/>
      <c r="C11" s="54"/>
      <c r="D11" s="54"/>
      <c r="E11" s="54"/>
      <c r="F11" s="54"/>
      <c r="G11" s="54"/>
      <c r="H11" s="54"/>
      <c r="I11" s="36"/>
    </row>
    <row r="12" spans="1:9" ht="18" customHeight="1" x14ac:dyDescent="0.25">
      <c r="A12" s="3"/>
      <c r="B12" s="55" t="s">
        <v>12</v>
      </c>
      <c r="C12" s="56"/>
      <c r="D12" s="59" t="s">
        <v>13</v>
      </c>
      <c r="E12" s="60"/>
      <c r="F12" s="61"/>
      <c r="G12" s="62" t="s">
        <v>129</v>
      </c>
      <c r="H12" s="65" t="s">
        <v>14</v>
      </c>
      <c r="I12" s="1"/>
    </row>
    <row r="13" spans="1:9" ht="15.95" customHeight="1" x14ac:dyDescent="0.25">
      <c r="A13" s="4"/>
      <c r="B13" s="57"/>
      <c r="C13" s="58"/>
      <c r="D13" s="65" t="s">
        <v>15</v>
      </c>
      <c r="E13" s="62" t="s">
        <v>16</v>
      </c>
      <c r="F13" s="62" t="s">
        <v>17</v>
      </c>
      <c r="G13" s="63"/>
      <c r="H13" s="66"/>
      <c r="I13" s="1"/>
    </row>
    <row r="14" spans="1:9" ht="16.5" customHeight="1" x14ac:dyDescent="0.25">
      <c r="A14" s="5"/>
      <c r="B14" s="6" t="s">
        <v>18</v>
      </c>
      <c r="C14" s="6" t="s">
        <v>19</v>
      </c>
      <c r="D14" s="67"/>
      <c r="E14" s="64"/>
      <c r="F14" s="64"/>
      <c r="G14" s="64"/>
      <c r="H14" s="67"/>
      <c r="I14" s="1"/>
    </row>
    <row r="15" spans="1:9" ht="12.95" customHeight="1" x14ac:dyDescent="0.25">
      <c r="A15" s="7"/>
      <c r="B15" s="7"/>
      <c r="C15" s="7"/>
      <c r="D15" s="7" t="s">
        <v>20</v>
      </c>
      <c r="E15" s="7" t="s">
        <v>20</v>
      </c>
      <c r="F15" s="7" t="s">
        <v>20</v>
      </c>
      <c r="G15" s="7" t="s">
        <v>21</v>
      </c>
      <c r="H15" s="7" t="s">
        <v>22</v>
      </c>
      <c r="I15" s="1"/>
    </row>
    <row r="16" spans="1:9" ht="12.95" customHeight="1" x14ac:dyDescent="0.25">
      <c r="A16" s="3"/>
      <c r="B16" s="3">
        <v>1</v>
      </c>
      <c r="C16" s="3">
        <v>2</v>
      </c>
      <c r="D16" s="3">
        <v>3</v>
      </c>
      <c r="E16" s="3">
        <v>4</v>
      </c>
      <c r="F16" s="3">
        <v>5</v>
      </c>
      <c r="G16" s="3">
        <v>6</v>
      </c>
      <c r="H16" s="3">
        <v>7</v>
      </c>
      <c r="I16" s="1"/>
    </row>
    <row r="17" spans="1:9" ht="24.95" customHeight="1" x14ac:dyDescent="0.25">
      <c r="A17" s="8">
        <v>1</v>
      </c>
      <c r="B17" s="48" t="s">
        <v>23</v>
      </c>
      <c r="C17" s="49"/>
      <c r="D17" s="25">
        <f t="shared" ref="D17" si="0">ROUND(SUM(E17:F17),3)</f>
        <v>0</v>
      </c>
      <c r="E17" s="25">
        <f>SUM(E18:E24)</f>
        <v>0</v>
      </c>
      <c r="F17" s="25">
        <f>SUM(F18:F24)</f>
        <v>0</v>
      </c>
      <c r="G17" s="9">
        <v>0.17</v>
      </c>
      <c r="H17" s="10">
        <f>SUM(H18:H24)</f>
        <v>0</v>
      </c>
      <c r="I17" s="1"/>
    </row>
    <row r="18" spans="1:9" ht="24.95" customHeight="1" x14ac:dyDescent="0.25">
      <c r="A18" s="11" t="s">
        <v>24</v>
      </c>
      <c r="B18" s="13" t="s">
        <v>25</v>
      </c>
      <c r="C18" s="13" t="s">
        <v>26</v>
      </c>
      <c r="D18" s="25">
        <f>ROUND(SUM(E18:F18),3)</f>
        <v>0</v>
      </c>
      <c r="E18" s="28"/>
      <c r="F18" s="28"/>
      <c r="G18" s="12">
        <v>0.17</v>
      </c>
      <c r="H18" s="10">
        <f>ROUND(E18*G18,2)+ROUND(F18*G18,2)</f>
        <v>0</v>
      </c>
      <c r="I18" s="1"/>
    </row>
    <row r="19" spans="1:9" ht="24.95" customHeight="1" x14ac:dyDescent="0.25">
      <c r="A19" s="11" t="s">
        <v>27</v>
      </c>
      <c r="B19" s="13"/>
      <c r="C19" s="13" t="s">
        <v>96</v>
      </c>
      <c r="D19" s="25">
        <f t="shared" ref="D19:D64" si="1">ROUND(SUM(E19:F19),3)</f>
        <v>0</v>
      </c>
      <c r="E19" s="28"/>
      <c r="F19" s="28"/>
      <c r="G19" s="12">
        <v>0.17</v>
      </c>
      <c r="H19" s="10">
        <f t="shared" ref="H19:H24" si="2">ROUND(E19*G19,2)+ROUND(F19*G19,2)</f>
        <v>0</v>
      </c>
      <c r="I19" s="1"/>
    </row>
    <row r="20" spans="1:9" ht="33.75" customHeight="1" x14ac:dyDescent="0.25">
      <c r="A20" s="11" t="s">
        <v>28</v>
      </c>
      <c r="B20" s="13"/>
      <c r="C20" s="24" t="s">
        <v>97</v>
      </c>
      <c r="D20" s="25">
        <f t="shared" si="1"/>
        <v>0</v>
      </c>
      <c r="E20" s="28"/>
      <c r="F20" s="28"/>
      <c r="G20" s="12">
        <v>0.17</v>
      </c>
      <c r="H20" s="10">
        <f t="shared" si="2"/>
        <v>0</v>
      </c>
      <c r="I20" s="1"/>
    </row>
    <row r="21" spans="1:9" ht="38.25" x14ac:dyDescent="0.25">
      <c r="A21" s="11" t="s">
        <v>29</v>
      </c>
      <c r="B21" s="14"/>
      <c r="C21" s="13" t="s">
        <v>98</v>
      </c>
      <c r="D21" s="25">
        <f t="shared" si="1"/>
        <v>0</v>
      </c>
      <c r="E21" s="26"/>
      <c r="F21" s="26"/>
      <c r="G21" s="12">
        <v>0.17</v>
      </c>
      <c r="H21" s="10">
        <f t="shared" si="2"/>
        <v>0</v>
      </c>
      <c r="I21" s="1"/>
    </row>
    <row r="22" spans="1:9" ht="38.25" x14ac:dyDescent="0.25">
      <c r="A22" s="11" t="s">
        <v>92</v>
      </c>
      <c r="B22" s="14"/>
      <c r="C22" s="13" t="s">
        <v>99</v>
      </c>
      <c r="D22" s="25">
        <f t="shared" si="1"/>
        <v>0</v>
      </c>
      <c r="E22" s="26"/>
      <c r="F22" s="26"/>
      <c r="G22" s="12">
        <v>0.17</v>
      </c>
      <c r="H22" s="10">
        <f t="shared" si="2"/>
        <v>0</v>
      </c>
      <c r="I22" s="1"/>
    </row>
    <row r="23" spans="1:9" ht="38.25" x14ac:dyDescent="0.25">
      <c r="A23" s="11" t="s">
        <v>93</v>
      </c>
      <c r="B23" s="14"/>
      <c r="C23" s="13" t="s">
        <v>100</v>
      </c>
      <c r="D23" s="25">
        <f t="shared" si="1"/>
        <v>0</v>
      </c>
      <c r="E23" s="26"/>
      <c r="F23" s="26"/>
      <c r="G23" s="12">
        <v>0.17</v>
      </c>
      <c r="H23" s="10">
        <f t="shared" si="2"/>
        <v>0</v>
      </c>
      <c r="I23" s="1"/>
    </row>
    <row r="24" spans="1:9" ht="24.95" customHeight="1" x14ac:dyDescent="0.25">
      <c r="A24" s="11" t="s">
        <v>94</v>
      </c>
      <c r="B24" s="14"/>
      <c r="C24" s="13" t="s">
        <v>95</v>
      </c>
      <c r="D24" s="25">
        <f t="shared" si="1"/>
        <v>0</v>
      </c>
      <c r="E24" s="26"/>
      <c r="F24" s="26"/>
      <c r="G24" s="12">
        <v>0.17</v>
      </c>
      <c r="H24" s="10">
        <f t="shared" si="2"/>
        <v>0</v>
      </c>
      <c r="I24" s="1"/>
    </row>
    <row r="25" spans="1:9" ht="27.95" customHeight="1" x14ac:dyDescent="0.25">
      <c r="A25" s="8">
        <v>2</v>
      </c>
      <c r="B25" s="40" t="s">
        <v>30</v>
      </c>
      <c r="C25" s="41"/>
      <c r="D25" s="25">
        <f t="shared" si="1"/>
        <v>0</v>
      </c>
      <c r="E25" s="25">
        <f>SUM(E26:E38)</f>
        <v>0</v>
      </c>
      <c r="F25" s="25">
        <f>SUM(F26:F38)</f>
        <v>0</v>
      </c>
      <c r="G25" s="9">
        <v>0.14599999999999999</v>
      </c>
      <c r="H25" s="10">
        <f>SUM(H26:H38)</f>
        <v>0</v>
      </c>
      <c r="I25" s="1"/>
    </row>
    <row r="26" spans="1:9" ht="24.95" customHeight="1" x14ac:dyDescent="0.25">
      <c r="A26" s="11" t="s">
        <v>31</v>
      </c>
      <c r="B26" s="13" t="s">
        <v>32</v>
      </c>
      <c r="C26" s="13" t="s">
        <v>33</v>
      </c>
      <c r="D26" s="25">
        <f t="shared" si="1"/>
        <v>0</v>
      </c>
      <c r="E26" s="28"/>
      <c r="F26" s="28"/>
      <c r="G26" s="12">
        <v>0.14599999999999999</v>
      </c>
      <c r="H26" s="10">
        <f>ROUND(E26*G26,2)+ROUND(F26*G26,2)</f>
        <v>0</v>
      </c>
      <c r="I26" s="1"/>
    </row>
    <row r="27" spans="1:9" ht="24.95" customHeight="1" x14ac:dyDescent="0.25">
      <c r="A27" s="11" t="s">
        <v>34</v>
      </c>
      <c r="B27" s="14"/>
      <c r="C27" s="13" t="s">
        <v>35</v>
      </c>
      <c r="D27" s="25">
        <f t="shared" si="1"/>
        <v>0</v>
      </c>
      <c r="E27" s="26"/>
      <c r="F27" s="26"/>
      <c r="G27" s="12">
        <v>0.14599999999999999</v>
      </c>
      <c r="H27" s="10">
        <f t="shared" ref="H27:H36" si="3">ROUND(E27*G27,2)+ROUND(F27*G27,2)</f>
        <v>0</v>
      </c>
      <c r="I27" s="1"/>
    </row>
    <row r="28" spans="1:9" ht="24.95" customHeight="1" x14ac:dyDescent="0.25">
      <c r="A28" s="11" t="s">
        <v>36</v>
      </c>
      <c r="B28" s="14"/>
      <c r="C28" s="13" t="s">
        <v>37</v>
      </c>
      <c r="D28" s="25">
        <f t="shared" si="1"/>
        <v>0</v>
      </c>
      <c r="E28" s="26"/>
      <c r="F28" s="26"/>
      <c r="G28" s="12">
        <v>0.14599999999999999</v>
      </c>
      <c r="H28" s="10">
        <f t="shared" si="3"/>
        <v>0</v>
      </c>
      <c r="I28" s="1"/>
    </row>
    <row r="29" spans="1:9" ht="24.95" customHeight="1" x14ac:dyDescent="0.25">
      <c r="A29" s="11" t="s">
        <v>38</v>
      </c>
      <c r="B29" s="13"/>
      <c r="C29" s="13" t="s">
        <v>39</v>
      </c>
      <c r="D29" s="25">
        <f t="shared" si="1"/>
        <v>0</v>
      </c>
      <c r="E29" s="28"/>
      <c r="F29" s="28"/>
      <c r="G29" s="12">
        <v>0.14599999999999999</v>
      </c>
      <c r="H29" s="10">
        <f t="shared" si="3"/>
        <v>0</v>
      </c>
      <c r="I29" s="1"/>
    </row>
    <row r="30" spans="1:9" ht="24.95" customHeight="1" x14ac:dyDescent="0.25">
      <c r="A30" s="11" t="s">
        <v>40</v>
      </c>
      <c r="B30" s="13"/>
      <c r="C30" s="13" t="s">
        <v>41</v>
      </c>
      <c r="D30" s="25">
        <f t="shared" si="1"/>
        <v>0</v>
      </c>
      <c r="E30" s="28"/>
      <c r="F30" s="28"/>
      <c r="G30" s="12">
        <v>0.14599999999999999</v>
      </c>
      <c r="H30" s="10">
        <f t="shared" si="3"/>
        <v>0</v>
      </c>
      <c r="I30" s="1"/>
    </row>
    <row r="31" spans="1:9" ht="24.95" customHeight="1" x14ac:dyDescent="0.25">
      <c r="A31" s="11" t="s">
        <v>42</v>
      </c>
      <c r="B31" s="14"/>
      <c r="C31" s="13" t="s">
        <v>116</v>
      </c>
      <c r="D31" s="25">
        <f t="shared" si="1"/>
        <v>0</v>
      </c>
      <c r="E31" s="26"/>
      <c r="F31" s="26"/>
      <c r="G31" s="12">
        <v>0.14599999999999999</v>
      </c>
      <c r="H31" s="10">
        <f t="shared" si="3"/>
        <v>0</v>
      </c>
      <c r="I31" s="1"/>
    </row>
    <row r="32" spans="1:9" ht="24.95" customHeight="1" x14ac:dyDescent="0.25">
      <c r="A32" s="11" t="s">
        <v>43</v>
      </c>
      <c r="B32" s="13"/>
      <c r="C32" s="13" t="s">
        <v>44</v>
      </c>
      <c r="D32" s="25">
        <f t="shared" si="1"/>
        <v>0</v>
      </c>
      <c r="E32" s="28"/>
      <c r="F32" s="28"/>
      <c r="G32" s="12">
        <v>0.14599999999999999</v>
      </c>
      <c r="H32" s="10">
        <f t="shared" si="3"/>
        <v>0</v>
      </c>
      <c r="I32" s="1"/>
    </row>
    <row r="33" spans="1:9" ht="24.95" customHeight="1" x14ac:dyDescent="0.25">
      <c r="A33" s="11" t="s">
        <v>45</v>
      </c>
      <c r="B33" s="14"/>
      <c r="C33" s="13" t="s">
        <v>46</v>
      </c>
      <c r="D33" s="25">
        <f t="shared" si="1"/>
        <v>0</v>
      </c>
      <c r="E33" s="26"/>
      <c r="F33" s="26"/>
      <c r="G33" s="12">
        <v>0.14599999999999999</v>
      </c>
      <c r="H33" s="10">
        <f t="shared" si="3"/>
        <v>0</v>
      </c>
      <c r="I33" s="1"/>
    </row>
    <row r="34" spans="1:9" ht="24.95" customHeight="1" x14ac:dyDescent="0.25">
      <c r="A34" s="11" t="s">
        <v>47</v>
      </c>
      <c r="B34" s="14"/>
      <c r="C34" s="13" t="s">
        <v>48</v>
      </c>
      <c r="D34" s="25">
        <f t="shared" si="1"/>
        <v>0</v>
      </c>
      <c r="E34" s="26"/>
      <c r="F34" s="26"/>
      <c r="G34" s="12">
        <v>0.14599999999999999</v>
      </c>
      <c r="H34" s="10">
        <f t="shared" si="3"/>
        <v>0</v>
      </c>
      <c r="I34" s="1"/>
    </row>
    <row r="35" spans="1:9" ht="24.95" customHeight="1" x14ac:dyDescent="0.25">
      <c r="A35" s="11" t="s">
        <v>49</v>
      </c>
      <c r="B35" s="13"/>
      <c r="C35" s="13" t="s">
        <v>50</v>
      </c>
      <c r="D35" s="25">
        <f t="shared" si="1"/>
        <v>0</v>
      </c>
      <c r="E35" s="28"/>
      <c r="F35" s="28"/>
      <c r="G35" s="12">
        <v>0.14599999999999999</v>
      </c>
      <c r="H35" s="10">
        <f t="shared" si="3"/>
        <v>0</v>
      </c>
      <c r="I35" s="1"/>
    </row>
    <row r="36" spans="1:9" ht="24.95" customHeight="1" x14ac:dyDescent="0.25">
      <c r="A36" s="11" t="s">
        <v>51</v>
      </c>
      <c r="B36" s="14"/>
      <c r="C36" s="13" t="s">
        <v>52</v>
      </c>
      <c r="D36" s="25">
        <f t="shared" si="1"/>
        <v>0</v>
      </c>
      <c r="E36" s="26"/>
      <c r="F36" s="26"/>
      <c r="G36" s="12">
        <v>0.14599999999999999</v>
      </c>
      <c r="H36" s="10">
        <f t="shared" si="3"/>
        <v>0</v>
      </c>
      <c r="I36" s="1"/>
    </row>
    <row r="37" spans="1:9" ht="24.95" customHeight="1" x14ac:dyDescent="0.25">
      <c r="A37" s="11" t="s">
        <v>53</v>
      </c>
      <c r="B37" s="13"/>
      <c r="C37" s="13" t="s">
        <v>54</v>
      </c>
      <c r="D37" s="25">
        <f t="shared" si="1"/>
        <v>0</v>
      </c>
      <c r="E37" s="28"/>
      <c r="F37" s="28"/>
      <c r="G37" s="12">
        <v>0.14599999999999999</v>
      </c>
      <c r="H37" s="10">
        <f>ROUND(E37*G37,2)+ROUND(F37*G37,2)</f>
        <v>0</v>
      </c>
      <c r="I37" s="1"/>
    </row>
    <row r="38" spans="1:9" ht="24.95" customHeight="1" x14ac:dyDescent="0.25">
      <c r="A38" s="11" t="s">
        <v>55</v>
      </c>
      <c r="B38" s="13"/>
      <c r="C38" s="13" t="s">
        <v>117</v>
      </c>
      <c r="D38" s="25">
        <f t="shared" si="1"/>
        <v>0</v>
      </c>
      <c r="E38" s="28"/>
      <c r="F38" s="28"/>
      <c r="G38" s="12">
        <v>0.14599999999999999</v>
      </c>
      <c r="H38" s="10">
        <f>ROUND(E38*G38,2)+ROUND(F38*G38,2)</f>
        <v>0</v>
      </c>
      <c r="I38" s="1"/>
    </row>
    <row r="39" spans="1:9" ht="30.95" customHeight="1" x14ac:dyDescent="0.25">
      <c r="A39" s="8">
        <v>3</v>
      </c>
      <c r="B39" s="48" t="s">
        <v>56</v>
      </c>
      <c r="C39" s="49"/>
      <c r="D39" s="25">
        <f>ROUND(SUM(E39),3)</f>
        <v>0</v>
      </c>
      <c r="E39" s="25">
        <f>SUM(E40:E45)</f>
        <v>0</v>
      </c>
      <c r="F39" s="29" t="s">
        <v>57</v>
      </c>
      <c r="G39" s="9">
        <v>0.14599999999999999</v>
      </c>
      <c r="H39" s="10">
        <f>SUM(H40:H45)</f>
        <v>0</v>
      </c>
      <c r="I39" s="1"/>
    </row>
    <row r="40" spans="1:9" ht="24.95" customHeight="1" x14ac:dyDescent="0.25">
      <c r="A40" s="11" t="s">
        <v>58</v>
      </c>
      <c r="B40" s="13" t="s">
        <v>32</v>
      </c>
      <c r="C40" s="16" t="s">
        <v>44</v>
      </c>
      <c r="D40" s="25">
        <f t="shared" si="1"/>
        <v>0</v>
      </c>
      <c r="E40" s="26"/>
      <c r="F40" s="29" t="s">
        <v>57</v>
      </c>
      <c r="G40" s="12">
        <v>0.14599999999999999</v>
      </c>
      <c r="H40" s="10">
        <f>ROUND(E40*G40,2)</f>
        <v>0</v>
      </c>
      <c r="I40" s="1"/>
    </row>
    <row r="41" spans="1:9" ht="24.95" customHeight="1" x14ac:dyDescent="0.25">
      <c r="A41" s="11" t="s">
        <v>59</v>
      </c>
      <c r="B41" s="14"/>
      <c r="C41" s="16" t="s">
        <v>46</v>
      </c>
      <c r="D41" s="25">
        <f t="shared" si="1"/>
        <v>0</v>
      </c>
      <c r="E41" s="26"/>
      <c r="F41" s="29" t="s">
        <v>57</v>
      </c>
      <c r="G41" s="12">
        <v>0.14599999999999999</v>
      </c>
      <c r="H41" s="10">
        <f t="shared" ref="H41:H45" si="4">ROUND(E41*G41,2)</f>
        <v>0</v>
      </c>
      <c r="I41" s="1"/>
    </row>
    <row r="42" spans="1:9" ht="24.95" customHeight="1" x14ac:dyDescent="0.25">
      <c r="A42" s="11" t="s">
        <v>60</v>
      </c>
      <c r="B42" s="14"/>
      <c r="C42" s="16" t="s">
        <v>61</v>
      </c>
      <c r="D42" s="25">
        <f t="shared" si="1"/>
        <v>0</v>
      </c>
      <c r="E42" s="26"/>
      <c r="F42" s="29" t="s">
        <v>57</v>
      </c>
      <c r="G42" s="12">
        <v>0.14599999999999999</v>
      </c>
      <c r="H42" s="10">
        <f t="shared" si="4"/>
        <v>0</v>
      </c>
      <c r="I42" s="1"/>
    </row>
    <row r="43" spans="1:9" ht="24.95" customHeight="1" x14ac:dyDescent="0.25">
      <c r="A43" s="11" t="s">
        <v>62</v>
      </c>
      <c r="B43" s="14"/>
      <c r="C43" s="16" t="s">
        <v>63</v>
      </c>
      <c r="D43" s="25">
        <f t="shared" si="1"/>
        <v>0</v>
      </c>
      <c r="E43" s="26"/>
      <c r="F43" s="29" t="s">
        <v>57</v>
      </c>
      <c r="G43" s="12">
        <v>0.14599999999999999</v>
      </c>
      <c r="H43" s="10">
        <f t="shared" si="4"/>
        <v>0</v>
      </c>
      <c r="I43" s="1"/>
    </row>
    <row r="44" spans="1:9" ht="24.95" customHeight="1" x14ac:dyDescent="0.25">
      <c r="A44" s="11" t="s">
        <v>64</v>
      </c>
      <c r="B44" s="14"/>
      <c r="C44" s="16" t="s">
        <v>119</v>
      </c>
      <c r="D44" s="25">
        <f t="shared" si="1"/>
        <v>0</v>
      </c>
      <c r="E44" s="26"/>
      <c r="F44" s="29" t="s">
        <v>57</v>
      </c>
      <c r="G44" s="12">
        <v>0.14599999999999999</v>
      </c>
      <c r="H44" s="10">
        <f t="shared" si="4"/>
        <v>0</v>
      </c>
      <c r="I44" s="1"/>
    </row>
    <row r="45" spans="1:9" ht="24.95" customHeight="1" x14ac:dyDescent="0.25">
      <c r="A45" s="11" t="s">
        <v>65</v>
      </c>
      <c r="B45" s="14"/>
      <c r="C45" s="16" t="s">
        <v>106</v>
      </c>
      <c r="D45" s="25">
        <f t="shared" si="1"/>
        <v>0</v>
      </c>
      <c r="E45" s="26"/>
      <c r="F45" s="29" t="s">
        <v>57</v>
      </c>
      <c r="G45" s="12">
        <v>0.14599999999999999</v>
      </c>
      <c r="H45" s="10">
        <f t="shared" si="4"/>
        <v>0</v>
      </c>
      <c r="I45" s="1"/>
    </row>
    <row r="46" spans="1:9" ht="24.95" customHeight="1" x14ac:dyDescent="0.25">
      <c r="A46" s="8">
        <v>4</v>
      </c>
      <c r="B46" s="50" t="s">
        <v>66</v>
      </c>
      <c r="C46" s="49"/>
      <c r="D46" s="25">
        <f t="shared" si="1"/>
        <v>0</v>
      </c>
      <c r="E46" s="25">
        <f>SUM(E47:E48)</f>
        <v>0</v>
      </c>
      <c r="F46" s="25">
        <f>SUM(F47:F48)</f>
        <v>0</v>
      </c>
      <c r="G46" s="9">
        <v>0.14499999999999999</v>
      </c>
      <c r="H46" s="10">
        <f>SUM(H47:H48)</f>
        <v>0</v>
      </c>
      <c r="I46" s="1"/>
    </row>
    <row r="47" spans="1:9" ht="24.95" customHeight="1" x14ac:dyDescent="0.25">
      <c r="A47" s="11" t="s">
        <v>67</v>
      </c>
      <c r="B47" s="24" t="s">
        <v>32</v>
      </c>
      <c r="C47" s="13" t="s">
        <v>103</v>
      </c>
      <c r="D47" s="25">
        <f t="shared" si="1"/>
        <v>0</v>
      </c>
      <c r="E47" s="26"/>
      <c r="F47" s="26"/>
      <c r="G47" s="12">
        <v>0.14499999999999999</v>
      </c>
      <c r="H47" s="10">
        <f>ROUND(E47*G47,2)+ROUND(F47*G47,2)</f>
        <v>0</v>
      </c>
      <c r="I47" s="1"/>
    </row>
    <row r="48" spans="1:9" ht="25.5" x14ac:dyDescent="0.25">
      <c r="A48" s="11" t="s">
        <v>68</v>
      </c>
      <c r="B48" s="14"/>
      <c r="C48" s="13" t="s">
        <v>104</v>
      </c>
      <c r="D48" s="25">
        <f t="shared" si="1"/>
        <v>0</v>
      </c>
      <c r="E48" s="26"/>
      <c r="F48" s="26"/>
      <c r="G48" s="12">
        <v>0.14499999999999999</v>
      </c>
      <c r="H48" s="10">
        <f>ROUND(E48*G48,2)+ROUND(F48*G48,2)</f>
        <v>0</v>
      </c>
      <c r="I48" s="1"/>
    </row>
    <row r="49" spans="1:9" ht="24.95" customHeight="1" x14ac:dyDescent="0.25">
      <c r="A49" s="8">
        <v>5</v>
      </c>
      <c r="B49" s="50" t="s">
        <v>90</v>
      </c>
      <c r="C49" s="49"/>
      <c r="D49" s="25">
        <f t="shared" si="1"/>
        <v>0</v>
      </c>
      <c r="E49" s="25">
        <f>SUM(E50:E52)</f>
        <v>0</v>
      </c>
      <c r="F49" s="25">
        <f>SUM(F50:F52)</f>
        <v>0</v>
      </c>
      <c r="G49" s="9">
        <v>7.4999999999999997E-2</v>
      </c>
      <c r="H49" s="10">
        <f>SUM(H50:H52)</f>
        <v>0</v>
      </c>
      <c r="I49" s="1"/>
    </row>
    <row r="50" spans="1:9" ht="24.95" customHeight="1" x14ac:dyDescent="0.25">
      <c r="A50" s="11" t="s">
        <v>69</v>
      </c>
      <c r="B50" s="13" t="s">
        <v>32</v>
      </c>
      <c r="C50" s="16" t="s">
        <v>101</v>
      </c>
      <c r="D50" s="25">
        <f t="shared" si="1"/>
        <v>0</v>
      </c>
      <c r="E50" s="26"/>
      <c r="F50" s="26"/>
      <c r="G50" s="12">
        <v>7.4999999999999997E-2</v>
      </c>
      <c r="H50" s="10">
        <f>ROUND(E50*G50,2)+ROUND(F50*G50,2)</f>
        <v>0</v>
      </c>
      <c r="I50" s="1"/>
    </row>
    <row r="51" spans="1:9" ht="24.95" customHeight="1" x14ac:dyDescent="0.25">
      <c r="A51" s="11" t="s">
        <v>70</v>
      </c>
      <c r="B51" s="14"/>
      <c r="C51" s="16" t="s">
        <v>105</v>
      </c>
      <c r="D51" s="25">
        <f t="shared" si="1"/>
        <v>0</v>
      </c>
      <c r="E51" s="26"/>
      <c r="F51" s="26"/>
      <c r="G51" s="12">
        <v>7.4999999999999997E-2</v>
      </c>
      <c r="H51" s="10">
        <f t="shared" ref="H51:H55" si="5">ROUND(E51*G51,2)+ROUND(F51*G51,2)</f>
        <v>0</v>
      </c>
      <c r="I51" s="1"/>
    </row>
    <row r="52" spans="1:9" ht="24.95" customHeight="1" x14ac:dyDescent="0.25">
      <c r="A52" s="11" t="s">
        <v>71</v>
      </c>
      <c r="B52" s="14"/>
      <c r="C52" s="16" t="s">
        <v>107</v>
      </c>
      <c r="D52" s="25">
        <f t="shared" si="1"/>
        <v>0</v>
      </c>
      <c r="E52" s="26"/>
      <c r="F52" s="26"/>
      <c r="G52" s="12">
        <v>7.4999999999999997E-2</v>
      </c>
      <c r="H52" s="10">
        <f>ROUND(E52*G52,2)+ROUND(F52*G52,2)</f>
        <v>0</v>
      </c>
      <c r="I52" s="1"/>
    </row>
    <row r="53" spans="1:9" ht="24.95" customHeight="1" x14ac:dyDescent="0.25">
      <c r="A53" s="8">
        <v>6</v>
      </c>
      <c r="B53" s="48" t="s">
        <v>91</v>
      </c>
      <c r="C53" s="49"/>
      <c r="D53" s="25">
        <f t="shared" si="1"/>
        <v>0</v>
      </c>
      <c r="E53" s="25">
        <f>SUM(E54:E55)</f>
        <v>0</v>
      </c>
      <c r="F53" s="25">
        <f>SUM(F54:F55)</f>
        <v>0</v>
      </c>
      <c r="G53" s="9">
        <v>0.125</v>
      </c>
      <c r="H53" s="10">
        <f>SUM(H54:H55)</f>
        <v>0</v>
      </c>
      <c r="I53" s="1"/>
    </row>
    <row r="54" spans="1:9" ht="24.95" customHeight="1" x14ac:dyDescent="0.25">
      <c r="A54" s="11" t="s">
        <v>72</v>
      </c>
      <c r="B54" s="13" t="s">
        <v>32</v>
      </c>
      <c r="C54" s="16" t="s">
        <v>102</v>
      </c>
      <c r="D54" s="25">
        <f t="shared" si="1"/>
        <v>0</v>
      </c>
      <c r="E54" s="26"/>
      <c r="F54" s="26"/>
      <c r="G54" s="12">
        <v>0.125</v>
      </c>
      <c r="H54" s="10">
        <f>ROUND(E54*G54,2)+ROUND(F54*G54,2)</f>
        <v>0</v>
      </c>
      <c r="I54" s="1"/>
    </row>
    <row r="55" spans="1:9" ht="24.95" customHeight="1" x14ac:dyDescent="0.25">
      <c r="A55" s="11" t="s">
        <v>73</v>
      </c>
      <c r="B55" s="14"/>
      <c r="C55" s="16" t="s">
        <v>108</v>
      </c>
      <c r="D55" s="25">
        <f t="shared" si="1"/>
        <v>0</v>
      </c>
      <c r="E55" s="26"/>
      <c r="F55" s="26"/>
      <c r="G55" s="12">
        <v>0.125</v>
      </c>
      <c r="H55" s="10">
        <f t="shared" si="5"/>
        <v>0</v>
      </c>
      <c r="I55" s="39" t="s">
        <v>140</v>
      </c>
    </row>
    <row r="56" spans="1:9" ht="24.95" customHeight="1" x14ac:dyDescent="0.25">
      <c r="A56" s="8">
        <v>7</v>
      </c>
      <c r="B56" s="50" t="s">
        <v>74</v>
      </c>
      <c r="C56" s="49"/>
      <c r="D56" s="25">
        <f t="shared" si="1"/>
        <v>0</v>
      </c>
      <c r="E56" s="25">
        <f>SUM(E57:E62)</f>
        <v>0</v>
      </c>
      <c r="F56" s="25">
        <f>SUM(F57:F62)</f>
        <v>0</v>
      </c>
      <c r="G56" s="12">
        <v>0.17499999999999999</v>
      </c>
      <c r="H56" s="10">
        <f>SUM(H57:H62)</f>
        <v>0</v>
      </c>
      <c r="I56" s="1"/>
    </row>
    <row r="57" spans="1:9" ht="24.95" customHeight="1" x14ac:dyDescent="0.25">
      <c r="A57" s="11" t="s">
        <v>75</v>
      </c>
      <c r="B57" s="13" t="s">
        <v>32</v>
      </c>
      <c r="C57" s="13" t="s">
        <v>109</v>
      </c>
      <c r="D57" s="25">
        <f t="shared" si="1"/>
        <v>0</v>
      </c>
      <c r="E57" s="25"/>
      <c r="F57" s="25"/>
      <c r="G57" s="12">
        <v>0.17499999999999999</v>
      </c>
      <c r="H57" s="10">
        <f t="shared" ref="H57:H64" si="6">ROUND(E57*G57,2)+ROUND(F57*G57,2)</f>
        <v>0</v>
      </c>
      <c r="I57" s="1"/>
    </row>
    <row r="58" spans="1:9" ht="24.95" customHeight="1" x14ac:dyDescent="0.25">
      <c r="A58" s="11" t="s">
        <v>118</v>
      </c>
      <c r="B58" s="13"/>
      <c r="C58" s="13" t="s">
        <v>110</v>
      </c>
      <c r="D58" s="25">
        <f t="shared" si="1"/>
        <v>0</v>
      </c>
      <c r="E58" s="28"/>
      <c r="F58" s="28"/>
      <c r="G58" s="12">
        <v>0.17499999999999999</v>
      </c>
      <c r="H58" s="10">
        <f t="shared" si="6"/>
        <v>0</v>
      </c>
      <c r="I58" s="1"/>
    </row>
    <row r="59" spans="1:9" ht="24.95" customHeight="1" x14ac:dyDescent="0.25">
      <c r="A59" s="11" t="s">
        <v>76</v>
      </c>
      <c r="B59" s="13"/>
      <c r="C59" s="13" t="s">
        <v>111</v>
      </c>
      <c r="D59" s="25">
        <f t="shared" si="1"/>
        <v>0</v>
      </c>
      <c r="E59" s="28"/>
      <c r="F59" s="28"/>
      <c r="G59" s="12">
        <v>0.17499999999999999</v>
      </c>
      <c r="H59" s="10">
        <f t="shared" si="6"/>
        <v>0</v>
      </c>
      <c r="I59" s="1"/>
    </row>
    <row r="60" spans="1:9" ht="24.95" customHeight="1" x14ac:dyDescent="0.25">
      <c r="A60" s="11" t="s">
        <v>77</v>
      </c>
      <c r="B60" s="13"/>
      <c r="C60" s="13" t="s">
        <v>112</v>
      </c>
      <c r="D60" s="25">
        <f t="shared" si="1"/>
        <v>0</v>
      </c>
      <c r="E60" s="28"/>
      <c r="F60" s="28"/>
      <c r="G60" s="12">
        <v>0.17499999999999999</v>
      </c>
      <c r="H60" s="10">
        <f t="shared" si="6"/>
        <v>0</v>
      </c>
      <c r="I60" s="1"/>
    </row>
    <row r="61" spans="1:9" ht="24.95" customHeight="1" x14ac:dyDescent="0.25">
      <c r="A61" s="11" t="s">
        <v>78</v>
      </c>
      <c r="B61" s="13"/>
      <c r="C61" s="13" t="s">
        <v>113</v>
      </c>
      <c r="D61" s="25">
        <f t="shared" si="1"/>
        <v>0</v>
      </c>
      <c r="E61" s="28"/>
      <c r="F61" s="28"/>
      <c r="G61" s="12">
        <v>0.17499999999999999</v>
      </c>
      <c r="H61" s="10">
        <f t="shared" si="6"/>
        <v>0</v>
      </c>
      <c r="I61" s="1"/>
    </row>
    <row r="62" spans="1:9" ht="24.95" customHeight="1" x14ac:dyDescent="0.25">
      <c r="A62" s="11" t="s">
        <v>79</v>
      </c>
      <c r="B62" s="13"/>
      <c r="C62" s="13" t="s">
        <v>114</v>
      </c>
      <c r="D62" s="25">
        <f t="shared" si="1"/>
        <v>0</v>
      </c>
      <c r="E62" s="28"/>
      <c r="F62" s="28"/>
      <c r="G62" s="12">
        <v>0.17499999999999999</v>
      </c>
      <c r="H62" s="10">
        <f t="shared" si="6"/>
        <v>0</v>
      </c>
      <c r="I62" s="1"/>
    </row>
    <row r="63" spans="1:9" ht="24.95" customHeight="1" x14ac:dyDescent="0.25">
      <c r="A63" s="8">
        <v>8</v>
      </c>
      <c r="B63" s="48" t="s">
        <v>80</v>
      </c>
      <c r="C63" s="49"/>
      <c r="D63" s="25">
        <f t="shared" si="1"/>
        <v>0</v>
      </c>
      <c r="E63" s="25"/>
      <c r="F63" s="25"/>
      <c r="G63" s="9">
        <v>7.4999999999999997E-2</v>
      </c>
      <c r="H63" s="10">
        <f t="shared" si="6"/>
        <v>0</v>
      </c>
      <c r="I63" s="1"/>
    </row>
    <row r="64" spans="1:9" ht="29.1" customHeight="1" x14ac:dyDescent="0.25">
      <c r="A64" s="8">
        <v>9</v>
      </c>
      <c r="B64" s="48" t="s">
        <v>81</v>
      </c>
      <c r="C64" s="49"/>
      <c r="D64" s="25">
        <f t="shared" si="1"/>
        <v>0</v>
      </c>
      <c r="E64" s="25"/>
      <c r="F64" s="25"/>
      <c r="G64" s="9">
        <v>0.16</v>
      </c>
      <c r="H64" s="10">
        <f t="shared" si="6"/>
        <v>0</v>
      </c>
      <c r="I64" s="1"/>
    </row>
    <row r="65" spans="1:9" ht="24.95" customHeight="1" x14ac:dyDescent="0.25">
      <c r="A65" s="8">
        <v>10</v>
      </c>
      <c r="B65" s="15" t="s">
        <v>82</v>
      </c>
      <c r="C65" s="16"/>
      <c r="D65" s="25">
        <f>SUM(D17+D25+D39+D46+D49+D53+D56+D63+D64)</f>
        <v>0</v>
      </c>
      <c r="E65" s="25">
        <f>SUM(E17+E25+E39+E46+E49+E53+E56+E63+E64)</f>
        <v>0</v>
      </c>
      <c r="F65" s="25">
        <f>F17+F25+F46+F49+F53+F56+F63+F64</f>
        <v>0</v>
      </c>
      <c r="G65" s="17" t="s">
        <v>83</v>
      </c>
      <c r="H65" s="10">
        <f>SUM(H17+H25+H39+H46+H49+H53+H56+H63+H64)</f>
        <v>0</v>
      </c>
      <c r="I65" s="1"/>
    </row>
    <row r="66" spans="1:9" ht="24.95" customHeight="1" x14ac:dyDescent="0.25">
      <c r="A66" s="8">
        <v>11</v>
      </c>
      <c r="B66" s="15" t="s">
        <v>84</v>
      </c>
      <c r="C66" s="16"/>
      <c r="D66" s="18" t="s">
        <v>83</v>
      </c>
      <c r="E66" s="18" t="s">
        <v>83</v>
      </c>
      <c r="F66" s="18" t="s">
        <v>83</v>
      </c>
      <c r="G66" s="18" t="s">
        <v>83</v>
      </c>
      <c r="H66" s="10">
        <f>ROUND(H65*0.2,2)</f>
        <v>0</v>
      </c>
      <c r="I66" s="1"/>
    </row>
    <row r="67" spans="1:9" ht="24.95" customHeight="1" x14ac:dyDescent="0.25">
      <c r="A67" s="8">
        <v>12</v>
      </c>
      <c r="B67" s="15" t="s">
        <v>82</v>
      </c>
      <c r="C67" s="16"/>
      <c r="D67" s="18" t="s">
        <v>83</v>
      </c>
      <c r="E67" s="18" t="s">
        <v>83</v>
      </c>
      <c r="F67" s="18" t="s">
        <v>83</v>
      </c>
      <c r="G67" s="18" t="s">
        <v>83</v>
      </c>
      <c r="H67" s="10">
        <f>H65+H66</f>
        <v>0</v>
      </c>
      <c r="I67" s="1"/>
    </row>
    <row r="68" spans="1:9" ht="24.95" customHeight="1" x14ac:dyDescent="0.25">
      <c r="A68" s="32"/>
      <c r="B68" s="33"/>
      <c r="C68" s="22"/>
      <c r="D68" s="34"/>
      <c r="E68" s="34"/>
      <c r="F68" s="34"/>
      <c r="G68" s="34"/>
      <c r="H68" s="35"/>
      <c r="I68" s="1"/>
    </row>
    <row r="69" spans="1:9" ht="35.1" customHeight="1" x14ac:dyDescent="0.25">
      <c r="A69" s="79" t="s">
        <v>120</v>
      </c>
      <c r="B69" s="80"/>
      <c r="C69" s="80"/>
      <c r="D69" s="80"/>
      <c r="E69" s="80"/>
      <c r="F69" s="80"/>
      <c r="G69" s="80"/>
      <c r="H69" s="80"/>
      <c r="I69" s="80"/>
    </row>
    <row r="70" spans="1:9" ht="8.1" customHeight="1" x14ac:dyDescent="0.25">
      <c r="A70" s="30"/>
      <c r="B70" s="31"/>
      <c r="C70" s="31"/>
      <c r="D70" s="31"/>
      <c r="E70" s="31"/>
      <c r="F70" s="31"/>
      <c r="G70" s="31"/>
      <c r="H70" s="31"/>
      <c r="I70" s="31"/>
    </row>
    <row r="71" spans="1:9" ht="18.75" x14ac:dyDescent="0.3">
      <c r="A71" s="1"/>
      <c r="B71" s="1"/>
      <c r="C71" s="74" t="s">
        <v>128</v>
      </c>
      <c r="D71" s="75"/>
      <c r="E71" s="75"/>
      <c r="F71" s="75"/>
      <c r="G71" s="75"/>
      <c r="H71" s="75"/>
      <c r="I71" s="76"/>
    </row>
    <row r="72" spans="1:9" x14ac:dyDescent="0.25">
      <c r="A72" s="22"/>
      <c r="B72" s="22"/>
      <c r="C72" s="23" t="s">
        <v>121</v>
      </c>
      <c r="D72" s="23" t="s">
        <v>122</v>
      </c>
      <c r="E72" s="23" t="s">
        <v>123</v>
      </c>
      <c r="F72" s="23" t="s">
        <v>124</v>
      </c>
      <c r="G72" s="23" t="s">
        <v>125</v>
      </c>
      <c r="H72" s="23" t="s">
        <v>126</v>
      </c>
      <c r="I72" s="23" t="s">
        <v>127</v>
      </c>
    </row>
    <row r="73" spans="1:9" ht="24.95" customHeight="1" x14ac:dyDescent="0.25">
      <c r="A73" s="77" t="s">
        <v>89</v>
      </c>
      <c r="B73" s="78"/>
      <c r="C73" s="25">
        <f>SUM(C74:C79)</f>
        <v>0</v>
      </c>
      <c r="D73" s="25">
        <f t="shared" ref="D73:I73" si="7">SUM(D74:D79)</f>
        <v>0</v>
      </c>
      <c r="E73" s="25">
        <f t="shared" si="7"/>
        <v>0</v>
      </c>
      <c r="F73" s="25">
        <f t="shared" si="7"/>
        <v>0</v>
      </c>
      <c r="G73" s="25">
        <f t="shared" si="7"/>
        <v>0</v>
      </c>
      <c r="H73" s="25">
        <f t="shared" si="7"/>
        <v>0</v>
      </c>
      <c r="I73" s="25">
        <f t="shared" si="7"/>
        <v>0</v>
      </c>
    </row>
    <row r="74" spans="1:9" ht="24.95" customHeight="1" x14ac:dyDescent="0.25">
      <c r="A74" s="68" t="s">
        <v>130</v>
      </c>
      <c r="B74" s="69"/>
      <c r="C74" s="26"/>
      <c r="D74" s="26"/>
      <c r="E74" s="26"/>
      <c r="F74" s="26"/>
      <c r="G74" s="26"/>
      <c r="H74" s="26"/>
      <c r="I74" s="26"/>
    </row>
    <row r="75" spans="1:9" ht="24.95" customHeight="1" x14ac:dyDescent="0.25">
      <c r="A75" s="68" t="s">
        <v>131</v>
      </c>
      <c r="B75" s="69"/>
      <c r="C75" s="26"/>
      <c r="D75" s="26"/>
      <c r="E75" s="26"/>
      <c r="F75" s="26"/>
      <c r="G75" s="26"/>
      <c r="H75" s="26"/>
      <c r="I75" s="26"/>
    </row>
    <row r="76" spans="1:9" ht="24.95" customHeight="1" x14ac:dyDescent="0.25">
      <c r="A76" s="68" t="s">
        <v>132</v>
      </c>
      <c r="B76" s="69"/>
      <c r="C76" s="26"/>
      <c r="D76" s="26"/>
      <c r="E76" s="26"/>
      <c r="F76" s="26"/>
      <c r="G76" s="26"/>
      <c r="H76" s="26"/>
      <c r="I76" s="26"/>
    </row>
    <row r="77" spans="1:9" ht="24.95" customHeight="1" x14ac:dyDescent="0.25">
      <c r="A77" s="51" t="s">
        <v>133</v>
      </c>
      <c r="B77" s="52"/>
      <c r="C77" s="26"/>
      <c r="D77" s="26"/>
      <c r="E77" s="27"/>
      <c r="F77" s="26"/>
      <c r="G77" s="26"/>
      <c r="H77" s="26"/>
      <c r="I77" s="26"/>
    </row>
    <row r="78" spans="1:9" ht="24.95" customHeight="1" x14ac:dyDescent="0.25">
      <c r="A78" s="68" t="s">
        <v>134</v>
      </c>
      <c r="B78" s="69"/>
      <c r="C78" s="26"/>
      <c r="D78" s="26"/>
      <c r="E78" s="26"/>
      <c r="F78" s="26"/>
      <c r="G78" s="26"/>
      <c r="H78" s="26"/>
      <c r="I78" s="26"/>
    </row>
    <row r="79" spans="1:9" ht="24.95" customHeight="1" x14ac:dyDescent="0.25">
      <c r="A79" s="68" t="s">
        <v>136</v>
      </c>
      <c r="B79" s="69"/>
      <c r="C79" s="26"/>
      <c r="D79" s="26"/>
      <c r="E79" s="26"/>
      <c r="F79" s="26"/>
      <c r="G79" s="26"/>
      <c r="H79" s="26"/>
      <c r="I79" s="26"/>
    </row>
    <row r="80" spans="1:9" x14ac:dyDescent="0.25">
      <c r="A80" s="1"/>
      <c r="B80" s="1"/>
      <c r="C80" s="1"/>
      <c r="D80" s="1"/>
      <c r="E80" s="1"/>
      <c r="F80" s="1"/>
      <c r="G80" s="1"/>
      <c r="H80" s="1"/>
      <c r="I80" s="1"/>
    </row>
    <row r="81" spans="1:9" x14ac:dyDescent="0.25">
      <c r="A81" s="1"/>
      <c r="B81" s="1"/>
      <c r="C81" s="1"/>
      <c r="D81" s="1"/>
      <c r="E81" s="1"/>
      <c r="F81" s="1"/>
      <c r="G81" s="1"/>
      <c r="H81" s="1"/>
      <c r="I81" s="1"/>
    </row>
    <row r="82" spans="1:9" x14ac:dyDescent="0.25">
      <c r="A82" s="1"/>
      <c r="B82" s="1"/>
      <c r="C82" s="1"/>
      <c r="D82" s="1"/>
      <c r="E82" s="1"/>
      <c r="F82" s="1"/>
      <c r="G82" s="1"/>
      <c r="H82" s="1"/>
      <c r="I82" s="1"/>
    </row>
    <row r="83" spans="1:9" x14ac:dyDescent="0.25">
      <c r="A83" s="1"/>
      <c r="B83" s="1"/>
      <c r="C83" s="19" t="s">
        <v>85</v>
      </c>
      <c r="D83" s="20"/>
      <c r="E83" s="20"/>
      <c r="F83" s="20"/>
      <c r="G83" s="19" t="s">
        <v>86</v>
      </c>
      <c r="H83" s="20"/>
      <c r="I83" s="1"/>
    </row>
    <row r="84" spans="1:9" x14ac:dyDescent="0.25">
      <c r="A84" s="1"/>
      <c r="B84" s="1"/>
      <c r="C84" s="21" t="s">
        <v>87</v>
      </c>
      <c r="D84" s="21"/>
      <c r="E84" s="21"/>
      <c r="F84" s="21"/>
      <c r="G84" s="21" t="s">
        <v>87</v>
      </c>
      <c r="H84" s="21"/>
      <c r="I84" s="1"/>
    </row>
    <row r="85" spans="1:9" x14ac:dyDescent="0.25">
      <c r="A85" s="1"/>
      <c r="B85" s="1"/>
      <c r="C85" s="1"/>
      <c r="D85" s="1"/>
      <c r="E85" s="1"/>
      <c r="F85" s="1"/>
      <c r="G85" s="19" t="s">
        <v>88</v>
      </c>
      <c r="H85" s="1"/>
      <c r="I85" s="1"/>
    </row>
    <row r="86" spans="1:9" x14ac:dyDescent="0.25">
      <c r="A86" s="1"/>
      <c r="B86" s="1"/>
      <c r="C86" s="1"/>
      <c r="D86" s="1"/>
      <c r="E86" s="1"/>
      <c r="F86" s="1"/>
      <c r="G86" s="19"/>
      <c r="H86" s="1"/>
      <c r="I86" s="1"/>
    </row>
    <row r="87" spans="1:9" x14ac:dyDescent="0.25">
      <c r="A87" s="1"/>
      <c r="B87" s="1"/>
      <c r="C87" s="1"/>
      <c r="D87" s="1"/>
      <c r="E87" s="1"/>
      <c r="F87" s="1"/>
      <c r="G87" s="19"/>
      <c r="H87" s="1"/>
      <c r="I87" s="1"/>
    </row>
    <row r="88" spans="1:9" x14ac:dyDescent="0.25">
      <c r="A88" s="1"/>
      <c r="B88" s="1"/>
      <c r="C88" s="1"/>
      <c r="D88" s="1"/>
      <c r="E88" s="1"/>
      <c r="F88" s="1"/>
      <c r="G88" s="19"/>
      <c r="H88" s="1"/>
      <c r="I88" s="1"/>
    </row>
    <row r="89" spans="1:9" x14ac:dyDescent="0.25">
      <c r="A89" s="1"/>
      <c r="B89" s="1"/>
      <c r="C89" s="1"/>
      <c r="D89" s="1"/>
      <c r="E89" s="1"/>
      <c r="F89" s="1"/>
      <c r="G89" s="19"/>
      <c r="H89" s="1"/>
      <c r="I89" s="1"/>
    </row>
    <row r="90" spans="1:9" x14ac:dyDescent="0.25">
      <c r="A90" s="1"/>
      <c r="B90" s="1"/>
      <c r="C90" s="1"/>
      <c r="D90" s="1"/>
      <c r="E90" s="1"/>
      <c r="F90" s="1"/>
      <c r="G90" s="1"/>
      <c r="H90" s="1"/>
      <c r="I90" s="1"/>
    </row>
    <row r="91" spans="1:9" ht="6.95" customHeight="1" x14ac:dyDescent="0.25">
      <c r="A91" s="72" t="s">
        <v>137</v>
      </c>
      <c r="B91" s="73"/>
      <c r="C91" s="73"/>
      <c r="D91" s="73"/>
      <c r="E91" s="73"/>
      <c r="F91" s="73"/>
      <c r="G91" s="73"/>
      <c r="H91" s="73"/>
      <c r="I91" s="73"/>
    </row>
    <row r="92" spans="1:9" ht="15" customHeight="1" x14ac:dyDescent="0.25">
      <c r="A92" s="73"/>
      <c r="B92" s="73"/>
      <c r="C92" s="73"/>
      <c r="D92" s="73"/>
      <c r="E92" s="73"/>
      <c r="F92" s="73"/>
      <c r="G92" s="73"/>
      <c r="H92" s="73"/>
      <c r="I92" s="73"/>
    </row>
    <row r="93" spans="1:9" ht="15" customHeight="1" x14ac:dyDescent="0.25">
      <c r="A93" s="73"/>
      <c r="B93" s="73"/>
      <c r="C93" s="73"/>
      <c r="D93" s="73"/>
      <c r="E93" s="73"/>
      <c r="F93" s="73"/>
      <c r="G93" s="73"/>
      <c r="H93" s="73"/>
      <c r="I93" s="73"/>
    </row>
    <row r="94" spans="1:9" ht="15" customHeight="1" x14ac:dyDescent="0.25">
      <c r="A94" s="73"/>
      <c r="B94" s="73"/>
      <c r="C94" s="73"/>
      <c r="D94" s="73"/>
      <c r="E94" s="73"/>
      <c r="F94" s="73"/>
      <c r="G94" s="73"/>
      <c r="H94" s="73"/>
      <c r="I94" s="73"/>
    </row>
    <row r="95" spans="1:9" ht="15" customHeight="1" x14ac:dyDescent="0.25">
      <c r="A95" s="73"/>
      <c r="B95" s="73"/>
      <c r="C95" s="73"/>
      <c r="D95" s="73"/>
      <c r="E95" s="73"/>
      <c r="F95" s="73"/>
      <c r="G95" s="73"/>
      <c r="H95" s="73"/>
      <c r="I95" s="73"/>
    </row>
    <row r="96" spans="1:9" ht="6.95" customHeight="1" x14ac:dyDescent="0.25">
      <c r="A96" s="70"/>
      <c r="B96" s="70"/>
      <c r="C96" s="70"/>
      <c r="D96" s="70"/>
      <c r="E96" s="70"/>
      <c r="F96" s="70"/>
      <c r="G96" s="70"/>
      <c r="H96" s="70"/>
      <c r="I96" s="70"/>
    </row>
    <row r="97" spans="1:9" ht="15" customHeight="1" x14ac:dyDescent="0.25">
      <c r="A97" s="71" t="s">
        <v>138</v>
      </c>
      <c r="B97" s="70"/>
      <c r="C97" s="70"/>
      <c r="D97" s="70"/>
      <c r="E97" s="70"/>
      <c r="F97" s="70"/>
      <c r="G97" s="70"/>
      <c r="H97" s="70"/>
      <c r="I97" s="70"/>
    </row>
    <row r="98" spans="1:9" ht="15" customHeight="1" x14ac:dyDescent="0.25">
      <c r="A98" s="70"/>
      <c r="B98" s="70"/>
      <c r="C98" s="70"/>
      <c r="D98" s="70"/>
      <c r="E98" s="70"/>
      <c r="F98" s="70"/>
      <c r="G98" s="70"/>
      <c r="H98" s="70"/>
      <c r="I98" s="70"/>
    </row>
    <row r="99" spans="1:9" ht="15" customHeight="1" x14ac:dyDescent="0.25">
      <c r="A99" s="38"/>
      <c r="B99" s="38"/>
      <c r="C99" s="38"/>
      <c r="D99" s="38"/>
      <c r="E99" s="38"/>
      <c r="F99" s="38"/>
      <c r="G99" s="38"/>
      <c r="H99" s="38"/>
      <c r="I99" s="38"/>
    </row>
    <row r="100" spans="1:9" ht="15" customHeight="1" x14ac:dyDescent="0.25">
      <c r="A100" s="38"/>
      <c r="B100" s="38"/>
      <c r="C100" s="38"/>
      <c r="D100" s="38"/>
      <c r="E100" s="38"/>
      <c r="F100" s="38"/>
      <c r="G100" s="38"/>
      <c r="H100" s="38"/>
      <c r="I100" s="38"/>
    </row>
    <row r="134" spans="9:9" x14ac:dyDescent="0.25">
      <c r="I134" s="39" t="s">
        <v>141</v>
      </c>
    </row>
    <row r="136" spans="9:9" x14ac:dyDescent="0.25">
      <c r="I136" s="39"/>
    </row>
  </sheetData>
  <mergeCells count="43">
    <mergeCell ref="B64:C64"/>
    <mergeCell ref="C71:I71"/>
    <mergeCell ref="A73:B73"/>
    <mergeCell ref="A69:I69"/>
    <mergeCell ref="A75:B75"/>
    <mergeCell ref="A74:B74"/>
    <mergeCell ref="A76:B76"/>
    <mergeCell ref="A96:I96"/>
    <mergeCell ref="A97:I98"/>
    <mergeCell ref="A79:B79"/>
    <mergeCell ref="A78:B78"/>
    <mergeCell ref="A91:I95"/>
    <mergeCell ref="B53:C53"/>
    <mergeCell ref="B56:C56"/>
    <mergeCell ref="B63:C63"/>
    <mergeCell ref="A77:B77"/>
    <mergeCell ref="A11:H11"/>
    <mergeCell ref="B39:C39"/>
    <mergeCell ref="B46:C46"/>
    <mergeCell ref="B49:C49"/>
    <mergeCell ref="B12:C13"/>
    <mergeCell ref="D12:F12"/>
    <mergeCell ref="G12:G14"/>
    <mergeCell ref="H12:H14"/>
    <mergeCell ref="D13:D14"/>
    <mergeCell ref="E13:E14"/>
    <mergeCell ref="F13:F14"/>
    <mergeCell ref="B17:C17"/>
    <mergeCell ref="B25:C25"/>
    <mergeCell ref="A8:H8"/>
    <mergeCell ref="A1:H1"/>
    <mergeCell ref="A2:H2"/>
    <mergeCell ref="A3:D3"/>
    <mergeCell ref="E3:H3"/>
    <mergeCell ref="A4:D4"/>
    <mergeCell ref="E4:H4"/>
    <mergeCell ref="A5:D5"/>
    <mergeCell ref="E5:H5"/>
    <mergeCell ref="A6:D6"/>
    <mergeCell ref="E6:H6"/>
    <mergeCell ref="A7:H7"/>
    <mergeCell ref="A9:H9"/>
    <mergeCell ref="A10:G10"/>
  </mergeCells>
  <phoneticPr fontId="14" type="noConversion"/>
  <pageMargins left="0.70866141732283472" right="0.70866141732283472" top="0.55118110236220474" bottom="0.59055118110236227" header="0.31496062992125984" footer="0.31496062992125984"/>
  <pageSetup paperSize="9" scale="55" fitToHeight="0" orientation="portrait" r:id="rId1"/>
  <ignoredErrors>
    <ignoredError sqref="E25 E56:F56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Ilia Mihov</dc:creator>
  <cp:lastModifiedBy>Petya Radeva</cp:lastModifiedBy>
  <cp:lastPrinted>2023-05-31T12:17:58Z</cp:lastPrinted>
  <dcterms:created xsi:type="dcterms:W3CDTF">2015-06-05T18:19:34Z</dcterms:created>
  <dcterms:modified xsi:type="dcterms:W3CDTF">2023-05-31T12:20:02Z</dcterms:modified>
</cp:coreProperties>
</file>